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hJ5ES9844QJlZRDdQAzpv0OV5MnQ=="/>
    </ext>
  </extLst>
</workbook>
</file>

<file path=xl/sharedStrings.xml><?xml version="1.0" encoding="utf-8"?>
<sst xmlns="http://schemas.openxmlformats.org/spreadsheetml/2006/main" count="93" uniqueCount="92">
  <si>
    <t>SECRETARÍA EJECUTIVA DEL SISTEMA ESTATAL ANTICORRUPCIÓN</t>
  </si>
  <si>
    <t>Estado Analítico del Ejercicio del Presupuesto de Egresos</t>
  </si>
  <si>
    <t>Clasificación por Objeto del Gasto (Capítulo y Concepto)</t>
  </si>
  <si>
    <t>Del 1 de Enero al 30 de Junio de 2019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</si>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</sst>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6">
    <font>
      <sz val="11.0"/>
      <color rgb="FF000000"/>
      <name val="Calibri"/>
    </font>
    <font>
      <b/>
      <sz val="9.0"/>
      <color rgb="FFFFFFFF"/>
      <name val="Arial"/>
    </font>
    <font/>
    <font>
      <sz val="8.0"/>
      <color rgb="FF000000"/>
      <name val="Arial"/>
    </font>
    <font>
      <b/>
      <sz val="9.0"/>
      <color rgb="FF000000"/>
      <name val="Arial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28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1" fillId="2" fontId="1" numFmtId="37" xfId="0" applyAlignment="1" applyBorder="1" applyFill="1" applyFont="1" applyNumberForma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4" fillId="2" fontId="1" numFmtId="37" xfId="0" applyAlignment="1" applyBorder="1" applyFont="1" applyNumberFormat="1">
      <alignment horizontal="center" readingOrder="0" shrinkToFit="0" vertical="bottom" wrapText="0"/>
    </xf>
    <xf borderId="5" fillId="0" fontId="2" numFmtId="0" xfId="0" applyBorder="1" applyFont="1"/>
    <xf borderId="6" fillId="0" fontId="2" numFmtId="0" xfId="0" applyBorder="1" applyFont="1"/>
    <xf borderId="4" fillId="2" fontId="1" numFmtId="37" xfId="0" applyAlignment="1" applyBorder="1" applyFont="1" applyNumberFormat="1">
      <alignment horizontal="center" shrinkToFit="0" vertical="bottom" wrapText="0"/>
    </xf>
    <xf borderId="7" fillId="2" fontId="1" numFmtId="37" xfId="0" applyAlignment="1" applyBorder="1" applyFont="1" applyNumberFormat="1">
      <alignment horizontal="center" shrinkToFit="0" vertical="bottom" wrapText="0"/>
    </xf>
    <xf borderId="8" fillId="0" fontId="2" numFmtId="0" xfId="0" applyBorder="1" applyFont="1"/>
    <xf borderId="9" fillId="0" fontId="2" numFmtId="0" xfId="0" applyBorder="1" applyFont="1"/>
    <xf borderId="10" fillId="3" fontId="3" numFmtId="0" xfId="0" applyAlignment="1" applyBorder="1" applyFill="1" applyFont="1">
      <alignment shrinkToFit="0" vertical="bottom" wrapText="0"/>
    </xf>
    <xf borderId="11" fillId="2" fontId="1" numFmtId="37" xfId="0" applyAlignment="1" applyBorder="1" applyFont="1" applyNumberFormat="1">
      <alignment horizontal="center" shrinkToFit="0" vertical="center" wrapText="1"/>
    </xf>
    <xf borderId="12" fillId="0" fontId="2" numFmtId="0" xfId="0" applyBorder="1" applyFont="1"/>
    <xf borderId="13" fillId="2" fontId="1" numFmtId="37" xfId="0" applyAlignment="1" applyBorder="1" applyFont="1" applyNumberFormat="1">
      <alignment horizontal="center" shrinkToFit="0" vertical="bottom" wrapText="0"/>
    </xf>
    <xf borderId="14" fillId="0" fontId="2" numFmtId="0" xfId="0" applyBorder="1" applyFont="1"/>
    <xf borderId="15" fillId="0" fontId="2" numFmtId="0" xfId="0" applyBorder="1" applyFont="1"/>
    <xf borderId="16" fillId="2" fontId="1" numFmtId="37" xfId="0" applyAlignment="1" applyBorder="1" applyFont="1" applyNumberFormat="1">
      <alignment horizontal="center" shrinkToFit="0" vertical="center" wrapText="1"/>
    </xf>
    <xf borderId="17" fillId="0" fontId="2" numFmtId="0" xfId="0" applyBorder="1" applyFont="1"/>
    <xf borderId="18" fillId="0" fontId="2" numFmtId="0" xfId="0" applyBorder="1" applyFont="1"/>
    <xf borderId="19" fillId="2" fontId="1" numFmtId="37" xfId="0" applyAlignment="1" applyBorder="1" applyFont="1" applyNumberFormat="1">
      <alignment horizontal="center" shrinkToFit="0" vertical="center" wrapText="0"/>
    </xf>
    <xf borderId="19" fillId="2" fontId="1" numFmtId="37" xfId="0" applyAlignment="1" applyBorder="1" applyFont="1" applyNumberFormat="1">
      <alignment horizontal="center" shrinkToFit="0" vertical="bottom" wrapText="1"/>
    </xf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19" fillId="2" fontId="1" numFmtId="37" xfId="0" applyAlignment="1" applyBorder="1" applyFont="1" applyNumberFormat="1">
      <alignment horizontal="center" shrinkToFit="0" vertical="bottom" wrapText="0"/>
    </xf>
    <xf borderId="17" fillId="0" fontId="4" numFmtId="0" xfId="0" applyAlignment="1" applyBorder="1" applyFont="1">
      <alignment horizontal="left" shrinkToFit="0" vertical="center" wrapText="1"/>
    </xf>
    <xf borderId="23" fillId="3" fontId="4" numFmtId="164" xfId="0" applyAlignment="1" applyBorder="1" applyFont="1" applyNumberFormat="1">
      <alignment horizontal="right" shrinkToFit="0" vertical="bottom" wrapText="0"/>
    </xf>
    <xf borderId="17" fillId="0" fontId="5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shrinkToFit="0" vertical="center" wrapText="1"/>
    </xf>
    <xf borderId="23" fillId="3" fontId="5" numFmtId="164" xfId="0" applyAlignment="1" applyBorder="1" applyFont="1" applyNumberFormat="1">
      <alignment horizontal="right" shrinkToFit="0" vertical="bottom" wrapText="0"/>
    </xf>
    <xf borderId="21" fillId="0" fontId="5" numFmtId="0" xfId="0" applyAlignment="1" applyBorder="1" applyFont="1">
      <alignment horizontal="center" shrinkToFit="0" vertical="center" wrapText="1"/>
    </xf>
    <xf borderId="24" fillId="0" fontId="5" numFmtId="0" xfId="0" applyAlignment="1" applyBorder="1" applyFont="1">
      <alignment shrinkToFit="0" vertical="center" wrapText="1"/>
    </xf>
    <xf borderId="25" fillId="3" fontId="5" numFmtId="164" xfId="0" applyAlignment="1" applyBorder="1" applyFont="1" applyNumberFormat="1">
      <alignment horizontal="right" shrinkToFit="0" vertical="bottom" wrapText="0"/>
    </xf>
    <xf borderId="26" fillId="3" fontId="5" numFmtId="164" xfId="0" applyAlignment="1" applyBorder="1" applyFont="1" applyNumberFormat="1">
      <alignment horizontal="right" shrinkToFit="0" vertical="bottom" wrapText="0"/>
    </xf>
    <xf borderId="13" fillId="0" fontId="4" numFmtId="0" xfId="0" applyAlignment="1" applyBorder="1" applyFont="1">
      <alignment horizontal="left" shrinkToFit="0" vertical="center" wrapText="1"/>
    </xf>
    <xf borderId="15" fillId="0" fontId="4" numFmtId="0" xfId="0" applyAlignment="1" applyBorder="1" applyFont="1">
      <alignment horizontal="left" shrinkToFit="0" vertical="center" wrapText="1"/>
    </xf>
    <xf borderId="27" fillId="0" fontId="5" numFmtId="0" xfId="0" applyAlignment="1" applyBorder="1" applyFont="1">
      <alignment horizontal="center" shrinkToFit="0" vertical="bottom" wrapText="0"/>
    </xf>
    <xf borderId="27" fillId="0" fontId="2" numFmtId="0" xfId="0" applyBorder="1" applyFont="1"/>
    <xf borderId="0" fillId="0" fontId="5" numFmtId="0" xfId="0" applyAlignment="1" applyFont="1">
      <alignment horizontal="center" shrinkToFit="0" vertical="bottom" wrapText="0"/>
    </xf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1"/>
    </xf>
    <xf borderId="0" fillId="0" fontId="5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504825</xdr:colOff>
      <xdr:row>2</xdr:row>
      <xdr:rowOff>152400</xdr:rowOff>
    </xdr:from>
    <xdr:ext cx="514350" cy="7143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1.0" topLeftCell="A12" activePane="bottomLeft" state="frozen"/>
      <selection activeCell="B13" sqref="B13" pane="bottomLeft"/>
    </sheetView>
  </sheetViews>
  <sheetFormatPr customHeight="1" defaultColWidth="14.43" defaultRowHeight="15.0"/>
  <cols>
    <col customWidth="1" min="1" max="1" width="2.71"/>
    <col customWidth="1" min="2" max="2" width="7.14"/>
    <col customWidth="1" min="3" max="3" width="64.29"/>
    <col customWidth="1" min="4" max="9" width="21.0"/>
    <col customWidth="1" min="10" max="26" width="10.0"/>
  </cols>
  <sheetData>
    <row r="3">
      <c r="B3" s="1"/>
      <c r="C3" s="2"/>
      <c r="D3" s="2"/>
      <c r="E3" s="2"/>
      <c r="F3" s="2"/>
      <c r="G3" s="2"/>
      <c r="H3" s="2"/>
      <c r="I3" s="3"/>
    </row>
    <row r="4">
      <c r="B4" s="4" t="s">
        <v>0</v>
      </c>
      <c r="C4" s="5"/>
      <c r="D4" s="5"/>
      <c r="E4" s="5"/>
      <c r="F4" s="5"/>
      <c r="G4" s="5"/>
      <c r="H4" s="5"/>
      <c r="I4" s="6"/>
    </row>
    <row r="5">
      <c r="B5" s="7" t="s">
        <v>1</v>
      </c>
      <c r="C5" s="5"/>
      <c r="D5" s="5"/>
      <c r="E5" s="5"/>
      <c r="F5" s="5"/>
      <c r="G5" s="5"/>
      <c r="H5" s="5"/>
      <c r="I5" s="6"/>
    </row>
    <row r="6">
      <c r="B6" s="7" t="s">
        <v>2</v>
      </c>
      <c r="C6" s="5"/>
      <c r="D6" s="5"/>
      <c r="E6" s="5"/>
      <c r="F6" s="5"/>
      <c r="G6" s="5"/>
      <c r="H6" s="5"/>
      <c r="I6" s="6"/>
    </row>
    <row r="7">
      <c r="B7" s="8" t="s">
        <v>3</v>
      </c>
      <c r="C7" s="9"/>
      <c r="D7" s="9"/>
      <c r="E7" s="9"/>
      <c r="F7" s="9"/>
      <c r="G7" s="9"/>
      <c r="H7" s="9"/>
      <c r="I7" s="10"/>
    </row>
    <row r="8">
      <c r="B8" s="11"/>
      <c r="C8" s="11"/>
      <c r="D8" s="11"/>
      <c r="E8" s="11"/>
      <c r="F8" s="11"/>
      <c r="G8" s="11"/>
      <c r="H8" s="11"/>
      <c r="I8" s="11"/>
    </row>
    <row r="9">
      <c r="B9" s="12" t="s">
        <v>4</v>
      </c>
      <c r="C9" s="13"/>
      <c r="D9" s="14" t="s">
        <v>5</v>
      </c>
      <c r="E9" s="15"/>
      <c r="F9" s="15"/>
      <c r="G9" s="15"/>
      <c r="H9" s="16"/>
      <c r="I9" s="17" t="s">
        <v>6</v>
      </c>
    </row>
    <row r="10" ht="24.75" customHeight="1">
      <c r="B10" s="18"/>
      <c r="C10" s="19"/>
      <c r="D10" s="20" t="s">
        <v>7</v>
      </c>
      <c r="E10" s="21" t="s">
        <v>8</v>
      </c>
      <c r="F10" s="20" t="s">
        <v>9</v>
      </c>
      <c r="G10" s="20" t="s">
        <v>10</v>
      </c>
      <c r="H10" s="20" t="s">
        <v>11</v>
      </c>
      <c r="I10" s="22"/>
    </row>
    <row r="11">
      <c r="B11" s="23"/>
      <c r="C11" s="24"/>
      <c r="D11" s="25">
        <v>1.0</v>
      </c>
      <c r="E11" s="25">
        <v>2.0</v>
      </c>
      <c r="F11" s="25" t="s">
        <v>12</v>
      </c>
      <c r="G11" s="25">
        <v>4.0</v>
      </c>
      <c r="H11" s="25">
        <v>5.0</v>
      </c>
      <c r="I11" s="25" t="s">
        <v>13</v>
      </c>
    </row>
    <row r="12">
      <c r="B12" s="26" t="s">
        <v>14</v>
      </c>
      <c r="D12" s="27">
        <f t="shared" ref="D12:I12" si="1">SUM(D13:D19)</f>
        <v>12727236</v>
      </c>
      <c r="E12" s="27">
        <f t="shared" si="1"/>
        <v>0</v>
      </c>
      <c r="F12" s="27">
        <f t="shared" si="1"/>
        <v>12727236</v>
      </c>
      <c r="G12" s="27">
        <f t="shared" si="1"/>
        <v>4031125.31</v>
      </c>
      <c r="H12" s="27">
        <f t="shared" si="1"/>
        <v>3611125.31</v>
      </c>
      <c r="I12" s="27">
        <f t="shared" si="1"/>
        <v>8696110.69</v>
      </c>
    </row>
    <row r="13">
      <c r="B13" s="28"/>
      <c r="C13" s="29" t="s">
        <v>15</v>
      </c>
      <c r="D13" s="30">
        <v>2470284.0</v>
      </c>
      <c r="E13" s="30">
        <v>0.0</v>
      </c>
      <c r="F13" s="30">
        <f t="shared" ref="F13:F19" si="2">D13+E13</f>
        <v>2470284</v>
      </c>
      <c r="G13" s="30">
        <v>659907.72</v>
      </c>
      <c r="H13" s="30">
        <v>659907.72</v>
      </c>
      <c r="I13" s="30">
        <f t="shared" ref="I13:I19" si="3">F13-G13</f>
        <v>1810376.28</v>
      </c>
    </row>
    <row r="14">
      <c r="B14" s="28"/>
      <c r="C14" s="29" t="s">
        <v>16</v>
      </c>
      <c r="D14" s="30">
        <v>3600000.0</v>
      </c>
      <c r="E14" s="30">
        <v>0.0</v>
      </c>
      <c r="F14" s="30">
        <f t="shared" si="2"/>
        <v>3600000</v>
      </c>
      <c r="G14" s="30">
        <v>1643684.21</v>
      </c>
      <c r="H14" s="30">
        <v>1223684.21</v>
      </c>
      <c r="I14" s="30">
        <f t="shared" si="3"/>
        <v>1956315.79</v>
      </c>
    </row>
    <row r="15">
      <c r="B15" s="28"/>
      <c r="C15" s="29" t="s">
        <v>17</v>
      </c>
      <c r="D15" s="30">
        <v>6356352.0</v>
      </c>
      <c r="E15" s="30">
        <v>0.0</v>
      </c>
      <c r="F15" s="30">
        <f t="shared" si="2"/>
        <v>6356352</v>
      </c>
      <c r="G15" s="30">
        <v>1727533.38</v>
      </c>
      <c r="H15" s="30">
        <v>1727533.38</v>
      </c>
      <c r="I15" s="30">
        <f t="shared" si="3"/>
        <v>4628818.62</v>
      </c>
    </row>
    <row r="16">
      <c r="B16" s="28"/>
      <c r="C16" s="29" t="s">
        <v>18</v>
      </c>
      <c r="D16" s="30">
        <v>300600.0</v>
      </c>
      <c r="E16" s="30">
        <v>0.0</v>
      </c>
      <c r="F16" s="30">
        <f t="shared" si="2"/>
        <v>300600</v>
      </c>
      <c r="G16" s="30">
        <v>0.0</v>
      </c>
      <c r="H16" s="30">
        <v>0.0</v>
      </c>
      <c r="I16" s="30">
        <f t="shared" si="3"/>
        <v>300600</v>
      </c>
    </row>
    <row r="17">
      <c r="B17" s="28"/>
      <c r="C17" s="29" t="s">
        <v>19</v>
      </c>
      <c r="D17" s="30">
        <v>0.0</v>
      </c>
      <c r="E17" s="30">
        <v>0.0</v>
      </c>
      <c r="F17" s="30">
        <f t="shared" si="2"/>
        <v>0</v>
      </c>
      <c r="G17" s="30">
        <v>0.0</v>
      </c>
      <c r="H17" s="30">
        <v>0.0</v>
      </c>
      <c r="I17" s="30">
        <f t="shared" si="3"/>
        <v>0</v>
      </c>
    </row>
    <row r="18">
      <c r="B18" s="28"/>
      <c r="C18" s="29" t="s">
        <v>20</v>
      </c>
      <c r="D18" s="30">
        <v>0.0</v>
      </c>
      <c r="E18" s="30">
        <v>0.0</v>
      </c>
      <c r="F18" s="30">
        <f t="shared" si="2"/>
        <v>0</v>
      </c>
      <c r="G18" s="30">
        <v>0.0</v>
      </c>
      <c r="H18" s="30">
        <v>0.0</v>
      </c>
      <c r="I18" s="30">
        <f t="shared" si="3"/>
        <v>0</v>
      </c>
    </row>
    <row r="19">
      <c r="B19" s="28"/>
      <c r="C19" s="29" t="s">
        <v>21</v>
      </c>
      <c r="D19" s="30">
        <v>0.0</v>
      </c>
      <c r="E19" s="30">
        <v>0.0</v>
      </c>
      <c r="F19" s="30">
        <f t="shared" si="2"/>
        <v>0</v>
      </c>
      <c r="G19" s="30">
        <v>0.0</v>
      </c>
      <c r="H19" s="30">
        <v>0.0</v>
      </c>
      <c r="I19" s="30">
        <f t="shared" si="3"/>
        <v>0</v>
      </c>
    </row>
    <row r="20">
      <c r="B20" s="26" t="s">
        <v>22</v>
      </c>
      <c r="D20" s="27">
        <f t="shared" ref="D20:I20" si="4">SUM(D21:D29)</f>
        <v>510033</v>
      </c>
      <c r="E20" s="27">
        <f t="shared" si="4"/>
        <v>-97199</v>
      </c>
      <c r="F20" s="27">
        <f t="shared" si="4"/>
        <v>412834</v>
      </c>
      <c r="G20" s="27">
        <f t="shared" si="4"/>
        <v>102320.77</v>
      </c>
      <c r="H20" s="27">
        <f t="shared" si="4"/>
        <v>101312.37</v>
      </c>
      <c r="I20" s="27">
        <f t="shared" si="4"/>
        <v>310513.23</v>
      </c>
    </row>
    <row r="21" ht="15.75" customHeight="1">
      <c r="B21" s="28"/>
      <c r="C21" s="29" t="s">
        <v>23</v>
      </c>
      <c r="D21" s="30">
        <v>51500.0</v>
      </c>
      <c r="E21" s="30">
        <v>23388.0</v>
      </c>
      <c r="F21" s="30">
        <f t="shared" ref="F21:F29" si="5">D21+E21</f>
        <v>74888</v>
      </c>
      <c r="G21" s="30">
        <v>23833.45</v>
      </c>
      <c r="H21" s="30">
        <v>22825.05</v>
      </c>
      <c r="I21" s="30">
        <f t="shared" ref="I21:I29" si="6">F21-G21</f>
        <v>51054.55</v>
      </c>
    </row>
    <row r="22" ht="15.75" customHeight="1">
      <c r="B22" s="28"/>
      <c r="C22" s="29" t="s">
        <v>24</v>
      </c>
      <c r="D22" s="30">
        <v>27800.0</v>
      </c>
      <c r="E22" s="30">
        <v>0.0</v>
      </c>
      <c r="F22" s="30">
        <f t="shared" si="5"/>
        <v>27800</v>
      </c>
      <c r="G22" s="30">
        <v>7023.08</v>
      </c>
      <c r="H22" s="30">
        <v>7023.08</v>
      </c>
      <c r="I22" s="30">
        <f t="shared" si="6"/>
        <v>20776.92</v>
      </c>
    </row>
    <row r="23" ht="15.75" customHeight="1">
      <c r="B23" s="28"/>
      <c r="C23" s="29" t="s">
        <v>25</v>
      </c>
      <c r="D23" s="30">
        <v>0.0</v>
      </c>
      <c r="E23" s="30">
        <v>0.0</v>
      </c>
      <c r="F23" s="30">
        <f t="shared" si="5"/>
        <v>0</v>
      </c>
      <c r="G23" s="30">
        <v>0.0</v>
      </c>
      <c r="H23" s="30">
        <v>0.0</v>
      </c>
      <c r="I23" s="30">
        <f t="shared" si="6"/>
        <v>0</v>
      </c>
    </row>
    <row r="24" ht="15.75" customHeight="1">
      <c r="B24" s="28"/>
      <c r="C24" s="29" t="s">
        <v>26</v>
      </c>
      <c r="D24" s="30">
        <v>3500.0</v>
      </c>
      <c r="E24" s="30">
        <v>0.0</v>
      </c>
      <c r="F24" s="30">
        <f t="shared" si="5"/>
        <v>3500</v>
      </c>
      <c r="G24" s="30">
        <v>310.2</v>
      </c>
      <c r="H24" s="30">
        <v>310.2</v>
      </c>
      <c r="I24" s="30">
        <f t="shared" si="6"/>
        <v>3189.8</v>
      </c>
    </row>
    <row r="25" ht="15.75" customHeight="1">
      <c r="B25" s="28"/>
      <c r="C25" s="29" t="s">
        <v>27</v>
      </c>
      <c r="D25" s="30">
        <v>2000.0</v>
      </c>
      <c r="E25" s="30">
        <v>0.0</v>
      </c>
      <c r="F25" s="30">
        <f t="shared" si="5"/>
        <v>2000</v>
      </c>
      <c r="G25" s="30">
        <v>0.0</v>
      </c>
      <c r="H25" s="30">
        <v>0.0</v>
      </c>
      <c r="I25" s="30">
        <f t="shared" si="6"/>
        <v>2000</v>
      </c>
    </row>
    <row r="26" ht="15.75" customHeight="1">
      <c r="B26" s="28"/>
      <c r="C26" s="29" t="s">
        <v>28</v>
      </c>
      <c r="D26" s="30">
        <v>367200.0</v>
      </c>
      <c r="E26" s="30">
        <v>-70554.0</v>
      </c>
      <c r="F26" s="30">
        <f t="shared" si="5"/>
        <v>296646</v>
      </c>
      <c r="G26" s="30">
        <v>70770.44</v>
      </c>
      <c r="H26" s="30">
        <v>70770.44</v>
      </c>
      <c r="I26" s="30">
        <f t="shared" si="6"/>
        <v>225875.56</v>
      </c>
    </row>
    <row r="27" ht="15.75" customHeight="1">
      <c r="B27" s="28"/>
      <c r="C27" s="29" t="s">
        <v>29</v>
      </c>
      <c r="D27" s="30">
        <v>0.0</v>
      </c>
      <c r="E27" s="30">
        <v>0.0</v>
      </c>
      <c r="F27" s="30">
        <f t="shared" si="5"/>
        <v>0</v>
      </c>
      <c r="G27" s="30">
        <v>0.0</v>
      </c>
      <c r="H27" s="30">
        <v>0.0</v>
      </c>
      <c r="I27" s="30">
        <f t="shared" si="6"/>
        <v>0</v>
      </c>
    </row>
    <row r="28" ht="15.75" customHeight="1">
      <c r="B28" s="28"/>
      <c r="C28" s="29" t="s">
        <v>30</v>
      </c>
      <c r="D28" s="30">
        <v>0.0</v>
      </c>
      <c r="E28" s="30">
        <v>0.0</v>
      </c>
      <c r="F28" s="30">
        <f t="shared" si="5"/>
        <v>0</v>
      </c>
      <c r="G28" s="30">
        <v>0.0</v>
      </c>
      <c r="H28" s="30">
        <v>0.0</v>
      </c>
      <c r="I28" s="30">
        <f t="shared" si="6"/>
        <v>0</v>
      </c>
    </row>
    <row r="29" ht="15.75" customHeight="1">
      <c r="B29" s="28"/>
      <c r="C29" s="29" t="s">
        <v>31</v>
      </c>
      <c r="D29" s="30">
        <v>58033.0</v>
      </c>
      <c r="E29" s="30">
        <v>-50033.0</v>
      </c>
      <c r="F29" s="30">
        <f t="shared" si="5"/>
        <v>8000</v>
      </c>
      <c r="G29" s="30">
        <v>383.6</v>
      </c>
      <c r="H29" s="30">
        <v>383.6</v>
      </c>
      <c r="I29" s="30">
        <f t="shared" si="6"/>
        <v>7616.4</v>
      </c>
    </row>
    <row r="30" ht="15.75" customHeight="1">
      <c r="B30" s="26" t="s">
        <v>32</v>
      </c>
      <c r="D30" s="27">
        <f t="shared" ref="D30:I30" si="7">SUM(D31:D39)</f>
        <v>958420</v>
      </c>
      <c r="E30" s="27">
        <f t="shared" si="7"/>
        <v>146830</v>
      </c>
      <c r="F30" s="27">
        <f t="shared" si="7"/>
        <v>1105250</v>
      </c>
      <c r="G30" s="27">
        <f t="shared" si="7"/>
        <v>130396.95</v>
      </c>
      <c r="H30" s="27">
        <f t="shared" si="7"/>
        <v>126452.47</v>
      </c>
      <c r="I30" s="27">
        <f t="shared" si="7"/>
        <v>974853.05</v>
      </c>
    </row>
    <row r="31" ht="15.75" customHeight="1">
      <c r="B31" s="28"/>
      <c r="C31" s="29" t="s">
        <v>33</v>
      </c>
      <c r="D31" s="30">
        <v>124150.0</v>
      </c>
      <c r="E31" s="30">
        <v>96000.0</v>
      </c>
      <c r="F31" s="30">
        <f t="shared" ref="F31:F39" si="8">D31+E31</f>
        <v>220150</v>
      </c>
      <c r="G31" s="30">
        <v>29160.0</v>
      </c>
      <c r="H31" s="30">
        <v>29160.0</v>
      </c>
      <c r="I31" s="30">
        <f t="shared" ref="I31:I39" si="9">F31-G31</f>
        <v>190990</v>
      </c>
    </row>
    <row r="32" ht="15.75" customHeight="1">
      <c r="B32" s="28"/>
      <c r="C32" s="29" t="s">
        <v>34</v>
      </c>
      <c r="D32" s="30">
        <v>0.0</v>
      </c>
      <c r="E32" s="30">
        <v>0.0</v>
      </c>
      <c r="F32" s="30">
        <f t="shared" si="8"/>
        <v>0</v>
      </c>
      <c r="G32" s="30">
        <v>0.0</v>
      </c>
      <c r="H32" s="30">
        <v>0.0</v>
      </c>
      <c r="I32" s="30">
        <f t="shared" si="9"/>
        <v>0</v>
      </c>
    </row>
    <row r="33" ht="15.75" customHeight="1">
      <c r="B33" s="28"/>
      <c r="C33" s="29" t="s">
        <v>35</v>
      </c>
      <c r="D33" s="30">
        <v>104500.0</v>
      </c>
      <c r="E33" s="30">
        <v>33630.0</v>
      </c>
      <c r="F33" s="30">
        <f t="shared" si="8"/>
        <v>138130</v>
      </c>
      <c r="G33" s="30">
        <v>37570.66</v>
      </c>
      <c r="H33" s="30">
        <v>33626.18</v>
      </c>
      <c r="I33" s="30">
        <f t="shared" si="9"/>
        <v>100559.34</v>
      </c>
    </row>
    <row r="34" ht="15.75" customHeight="1">
      <c r="B34" s="28"/>
      <c r="C34" s="29" t="s">
        <v>36</v>
      </c>
      <c r="D34" s="30">
        <v>24000.0</v>
      </c>
      <c r="E34" s="30">
        <v>0.0</v>
      </c>
      <c r="F34" s="30">
        <f t="shared" si="8"/>
        <v>24000</v>
      </c>
      <c r="G34" s="30">
        <v>1335.32</v>
      </c>
      <c r="H34" s="30">
        <v>1335.32</v>
      </c>
      <c r="I34" s="30">
        <f t="shared" si="9"/>
        <v>22664.68</v>
      </c>
    </row>
    <row r="35" ht="15.75" customHeight="1">
      <c r="B35" s="28"/>
      <c r="C35" s="29" t="s">
        <v>37</v>
      </c>
      <c r="D35" s="30">
        <v>70000.0</v>
      </c>
      <c r="E35" s="30">
        <v>1200.0</v>
      </c>
      <c r="F35" s="30">
        <f t="shared" si="8"/>
        <v>71200</v>
      </c>
      <c r="G35" s="30">
        <v>1200.0</v>
      </c>
      <c r="H35" s="30">
        <v>1200.0</v>
      </c>
      <c r="I35" s="30">
        <f t="shared" si="9"/>
        <v>70000</v>
      </c>
    </row>
    <row r="36" ht="15.75" customHeight="1">
      <c r="B36" s="28"/>
      <c r="C36" s="29" t="s">
        <v>38</v>
      </c>
      <c r="D36" s="30">
        <v>0.0</v>
      </c>
      <c r="E36" s="30">
        <v>0.0</v>
      </c>
      <c r="F36" s="30">
        <f t="shared" si="8"/>
        <v>0</v>
      </c>
      <c r="G36" s="30">
        <v>0.0</v>
      </c>
      <c r="H36" s="30">
        <v>0.0</v>
      </c>
      <c r="I36" s="30">
        <f t="shared" si="9"/>
        <v>0</v>
      </c>
    </row>
    <row r="37" ht="15.75" customHeight="1">
      <c r="B37" s="28"/>
      <c r="C37" s="29" t="s">
        <v>39</v>
      </c>
      <c r="D37" s="30">
        <v>421770.0</v>
      </c>
      <c r="E37" s="30">
        <v>16000.0</v>
      </c>
      <c r="F37" s="30">
        <f t="shared" si="8"/>
        <v>437770</v>
      </c>
      <c r="G37" s="30">
        <v>34108.97</v>
      </c>
      <c r="H37" s="30">
        <v>34108.97</v>
      </c>
      <c r="I37" s="30">
        <f t="shared" si="9"/>
        <v>403661.03</v>
      </c>
    </row>
    <row r="38" ht="15.75" customHeight="1">
      <c r="B38" s="28"/>
      <c r="C38" s="29" t="s">
        <v>40</v>
      </c>
      <c r="D38" s="30">
        <v>30000.0</v>
      </c>
      <c r="E38" s="30">
        <v>0.0</v>
      </c>
      <c r="F38" s="30">
        <f t="shared" si="8"/>
        <v>30000</v>
      </c>
      <c r="G38" s="30">
        <v>5592.0</v>
      </c>
      <c r="H38" s="30">
        <v>5592.0</v>
      </c>
      <c r="I38" s="30">
        <f t="shared" si="9"/>
        <v>24408</v>
      </c>
    </row>
    <row r="39" ht="15.75" customHeight="1">
      <c r="B39" s="28"/>
      <c r="C39" s="29" t="s">
        <v>41</v>
      </c>
      <c r="D39" s="30">
        <v>184000.0</v>
      </c>
      <c r="E39" s="30">
        <v>0.0</v>
      </c>
      <c r="F39" s="30">
        <f t="shared" si="8"/>
        <v>184000</v>
      </c>
      <c r="G39" s="30">
        <v>21430.0</v>
      </c>
      <c r="H39" s="30">
        <v>21430.0</v>
      </c>
      <c r="I39" s="30">
        <f t="shared" si="9"/>
        <v>162570</v>
      </c>
    </row>
    <row r="40" ht="15.75" customHeight="1">
      <c r="B40" s="26" t="s">
        <v>42</v>
      </c>
      <c r="D40" s="27">
        <f t="shared" ref="D40:I40" si="10">SUM(D41:D49)</f>
        <v>0</v>
      </c>
      <c r="E40" s="27">
        <f t="shared" si="10"/>
        <v>0</v>
      </c>
      <c r="F40" s="27">
        <f t="shared" si="10"/>
        <v>0</v>
      </c>
      <c r="G40" s="27">
        <f t="shared" si="10"/>
        <v>0</v>
      </c>
      <c r="H40" s="27">
        <f t="shared" si="10"/>
        <v>0</v>
      </c>
      <c r="I40" s="27">
        <f t="shared" si="10"/>
        <v>0</v>
      </c>
    </row>
    <row r="41" ht="15.75" customHeight="1">
      <c r="B41" s="28"/>
      <c r="C41" s="29" t="s">
        <v>43</v>
      </c>
      <c r="D41" s="30">
        <v>0.0</v>
      </c>
      <c r="E41" s="30">
        <v>0.0</v>
      </c>
      <c r="F41" s="30">
        <f t="shared" ref="F41:F49" si="11">D41+E41</f>
        <v>0</v>
      </c>
      <c r="G41" s="30">
        <v>0.0</v>
      </c>
      <c r="H41" s="30">
        <v>0.0</v>
      </c>
      <c r="I41" s="30">
        <f t="shared" ref="I41:I49" si="12">F41-G41</f>
        <v>0</v>
      </c>
    </row>
    <row r="42" ht="15.75" customHeight="1">
      <c r="B42" s="28"/>
      <c r="C42" s="29" t="s">
        <v>44</v>
      </c>
      <c r="D42" s="30">
        <v>0.0</v>
      </c>
      <c r="E42" s="30">
        <v>0.0</v>
      </c>
      <c r="F42" s="30">
        <f t="shared" si="11"/>
        <v>0</v>
      </c>
      <c r="G42" s="30">
        <v>0.0</v>
      </c>
      <c r="H42" s="30">
        <v>0.0</v>
      </c>
      <c r="I42" s="30">
        <f t="shared" si="12"/>
        <v>0</v>
      </c>
    </row>
    <row r="43" ht="15.75" customHeight="1">
      <c r="B43" s="28"/>
      <c r="C43" s="29" t="s">
        <v>45</v>
      </c>
      <c r="D43" s="30">
        <v>0.0</v>
      </c>
      <c r="E43" s="30">
        <v>0.0</v>
      </c>
      <c r="F43" s="30">
        <f t="shared" si="11"/>
        <v>0</v>
      </c>
      <c r="G43" s="30">
        <v>0.0</v>
      </c>
      <c r="H43" s="30">
        <v>0.0</v>
      </c>
      <c r="I43" s="30">
        <f t="shared" si="12"/>
        <v>0</v>
      </c>
    </row>
    <row r="44" ht="15.75" customHeight="1">
      <c r="B44" s="28"/>
      <c r="C44" s="29" t="s">
        <v>46</v>
      </c>
      <c r="D44" s="30">
        <v>0.0</v>
      </c>
      <c r="E44" s="30">
        <v>0.0</v>
      </c>
      <c r="F44" s="30">
        <f t="shared" si="11"/>
        <v>0</v>
      </c>
      <c r="G44" s="30">
        <v>0.0</v>
      </c>
      <c r="H44" s="30">
        <v>0.0</v>
      </c>
      <c r="I44" s="30">
        <f t="shared" si="12"/>
        <v>0</v>
      </c>
    </row>
    <row r="45" ht="15.75" customHeight="1">
      <c r="B45" s="28"/>
      <c r="C45" s="29" t="s">
        <v>47</v>
      </c>
      <c r="D45" s="30">
        <v>0.0</v>
      </c>
      <c r="E45" s="30">
        <v>0.0</v>
      </c>
      <c r="F45" s="30">
        <f t="shared" si="11"/>
        <v>0</v>
      </c>
      <c r="G45" s="30">
        <v>0.0</v>
      </c>
      <c r="H45" s="30">
        <v>0.0</v>
      </c>
      <c r="I45" s="30">
        <f t="shared" si="12"/>
        <v>0</v>
      </c>
    </row>
    <row r="46" ht="15.75" customHeight="1">
      <c r="B46" s="28"/>
      <c r="C46" s="29" t="s">
        <v>48</v>
      </c>
      <c r="D46" s="30">
        <v>0.0</v>
      </c>
      <c r="E46" s="30">
        <v>0.0</v>
      </c>
      <c r="F46" s="30">
        <f t="shared" si="11"/>
        <v>0</v>
      </c>
      <c r="G46" s="30">
        <v>0.0</v>
      </c>
      <c r="H46" s="30">
        <v>0.0</v>
      </c>
      <c r="I46" s="30">
        <f t="shared" si="12"/>
        <v>0</v>
      </c>
    </row>
    <row r="47" ht="15.75" customHeight="1">
      <c r="B47" s="28"/>
      <c r="C47" s="29" t="s">
        <v>49</v>
      </c>
      <c r="D47" s="30">
        <v>0.0</v>
      </c>
      <c r="E47" s="30">
        <v>0.0</v>
      </c>
      <c r="F47" s="30">
        <f t="shared" si="11"/>
        <v>0</v>
      </c>
      <c r="G47" s="30">
        <v>0.0</v>
      </c>
      <c r="H47" s="30">
        <v>0.0</v>
      </c>
      <c r="I47" s="30">
        <f t="shared" si="12"/>
        <v>0</v>
      </c>
    </row>
    <row r="48" ht="15.75" customHeight="1">
      <c r="B48" s="28"/>
      <c r="C48" s="29" t="s">
        <v>50</v>
      </c>
      <c r="D48" s="30">
        <v>0.0</v>
      </c>
      <c r="E48" s="30">
        <v>0.0</v>
      </c>
      <c r="F48" s="30">
        <f t="shared" si="11"/>
        <v>0</v>
      </c>
      <c r="G48" s="30">
        <v>0.0</v>
      </c>
      <c r="H48" s="30">
        <v>0.0</v>
      </c>
      <c r="I48" s="30">
        <f t="shared" si="12"/>
        <v>0</v>
      </c>
    </row>
    <row r="49" ht="15.75" customHeight="1">
      <c r="B49" s="28"/>
      <c r="C49" s="29" t="s">
        <v>51</v>
      </c>
      <c r="D49" s="30">
        <v>0.0</v>
      </c>
      <c r="E49" s="30">
        <v>0.0</v>
      </c>
      <c r="F49" s="30">
        <f t="shared" si="11"/>
        <v>0</v>
      </c>
      <c r="G49" s="30">
        <v>0.0</v>
      </c>
      <c r="H49" s="30">
        <v>0.0</v>
      </c>
      <c r="I49" s="30">
        <f t="shared" si="12"/>
        <v>0</v>
      </c>
    </row>
    <row r="50" ht="15.75" customHeight="1">
      <c r="B50" s="26" t="s">
        <v>52</v>
      </c>
      <c r="D50" s="27">
        <f t="shared" ref="D50:I50" si="13">SUM(D51:D59)</f>
        <v>804311</v>
      </c>
      <c r="E50" s="27">
        <f t="shared" si="13"/>
        <v>-45798.6</v>
      </c>
      <c r="F50" s="27">
        <f t="shared" si="13"/>
        <v>758512.4</v>
      </c>
      <c r="G50" s="27">
        <f t="shared" si="13"/>
        <v>446531.54</v>
      </c>
      <c r="H50" s="27">
        <f t="shared" si="13"/>
        <v>446531.54</v>
      </c>
      <c r="I50" s="27">
        <f t="shared" si="13"/>
        <v>311980.86</v>
      </c>
    </row>
    <row r="51" ht="15.75" customHeight="1">
      <c r="B51" s="28"/>
      <c r="C51" s="29" t="s">
        <v>53</v>
      </c>
      <c r="D51" s="30">
        <v>745644.0</v>
      </c>
      <c r="E51" s="30">
        <v>-376667.6</v>
      </c>
      <c r="F51" s="30">
        <f t="shared" ref="F51:F59" si="14">D51+E51</f>
        <v>368976.4</v>
      </c>
      <c r="G51" s="30">
        <v>368312.37</v>
      </c>
      <c r="H51" s="30">
        <v>368312.37</v>
      </c>
      <c r="I51" s="30">
        <f t="shared" ref="I51:I59" si="15">F51-G51</f>
        <v>664.03</v>
      </c>
    </row>
    <row r="52" ht="15.75" customHeight="1">
      <c r="B52" s="28"/>
      <c r="C52" s="29" t="s">
        <v>54</v>
      </c>
      <c r="D52" s="30">
        <v>0.0</v>
      </c>
      <c r="E52" s="30">
        <v>0.0</v>
      </c>
      <c r="F52" s="30">
        <f t="shared" si="14"/>
        <v>0</v>
      </c>
      <c r="G52" s="30">
        <v>0.0</v>
      </c>
      <c r="H52" s="30">
        <v>0.0</v>
      </c>
      <c r="I52" s="30">
        <f t="shared" si="15"/>
        <v>0</v>
      </c>
    </row>
    <row r="53" ht="15.75" customHeight="1">
      <c r="B53" s="28"/>
      <c r="C53" s="29" t="s">
        <v>55</v>
      </c>
      <c r="D53" s="30">
        <v>0.0</v>
      </c>
      <c r="E53" s="30">
        <v>0.0</v>
      </c>
      <c r="F53" s="30">
        <f t="shared" si="14"/>
        <v>0</v>
      </c>
      <c r="G53" s="30">
        <v>0.0</v>
      </c>
      <c r="H53" s="30">
        <v>0.0</v>
      </c>
      <c r="I53" s="30">
        <f t="shared" si="15"/>
        <v>0</v>
      </c>
    </row>
    <row r="54" ht="15.75" customHeight="1">
      <c r="B54" s="28"/>
      <c r="C54" s="29" t="s">
        <v>56</v>
      </c>
      <c r="D54" s="30">
        <v>0.0</v>
      </c>
      <c r="E54" s="30">
        <v>0.0</v>
      </c>
      <c r="F54" s="30">
        <f t="shared" si="14"/>
        <v>0</v>
      </c>
      <c r="G54" s="30">
        <v>0.0</v>
      </c>
      <c r="H54" s="30">
        <v>0.0</v>
      </c>
      <c r="I54" s="30">
        <f t="shared" si="15"/>
        <v>0</v>
      </c>
    </row>
    <row r="55" ht="15.75" customHeight="1">
      <c r="B55" s="31"/>
      <c r="C55" s="32" t="s">
        <v>57</v>
      </c>
      <c r="D55" s="33">
        <v>0.0</v>
      </c>
      <c r="E55" s="33">
        <v>0.0</v>
      </c>
      <c r="F55" s="33">
        <f t="shared" si="14"/>
        <v>0</v>
      </c>
      <c r="G55" s="33">
        <v>0.0</v>
      </c>
      <c r="H55" s="33">
        <v>0.0</v>
      </c>
      <c r="I55" s="33">
        <f t="shared" si="15"/>
        <v>0</v>
      </c>
    </row>
    <row r="56" ht="15.75" customHeight="1">
      <c r="B56" s="28"/>
      <c r="C56" s="29" t="s">
        <v>58</v>
      </c>
      <c r="D56" s="34">
        <v>0.0</v>
      </c>
      <c r="E56" s="34">
        <v>0.0</v>
      </c>
      <c r="F56" s="34">
        <f t="shared" si="14"/>
        <v>0</v>
      </c>
      <c r="G56" s="34">
        <v>0.0</v>
      </c>
      <c r="H56" s="34">
        <v>0.0</v>
      </c>
      <c r="I56" s="34">
        <f t="shared" si="15"/>
        <v>0</v>
      </c>
    </row>
    <row r="57" ht="15.75" customHeight="1">
      <c r="B57" s="28"/>
      <c r="C57" s="29" t="s">
        <v>59</v>
      </c>
      <c r="D57" s="30">
        <v>0.0</v>
      </c>
      <c r="E57" s="30">
        <v>0.0</v>
      </c>
      <c r="F57" s="30">
        <f t="shared" si="14"/>
        <v>0</v>
      </c>
      <c r="G57" s="30">
        <v>0.0</v>
      </c>
      <c r="H57" s="30">
        <v>0.0</v>
      </c>
      <c r="I57" s="30">
        <f t="shared" si="15"/>
        <v>0</v>
      </c>
    </row>
    <row r="58" ht="15.75" customHeight="1">
      <c r="B58" s="28"/>
      <c r="C58" s="29" t="s">
        <v>60</v>
      </c>
      <c r="D58" s="30">
        <v>0.0</v>
      </c>
      <c r="E58" s="30">
        <v>0.0</v>
      </c>
      <c r="F58" s="30">
        <f t="shared" si="14"/>
        <v>0</v>
      </c>
      <c r="G58" s="30">
        <v>0.0</v>
      </c>
      <c r="H58" s="30">
        <v>0.0</v>
      </c>
      <c r="I58" s="30">
        <f t="shared" si="15"/>
        <v>0</v>
      </c>
    </row>
    <row r="59" ht="15.75" customHeight="1">
      <c r="B59" s="28"/>
      <c r="C59" s="29" t="s">
        <v>61</v>
      </c>
      <c r="D59" s="30">
        <v>58667.0</v>
      </c>
      <c r="E59" s="30">
        <v>330869.0</v>
      </c>
      <c r="F59" s="30">
        <f t="shared" si="14"/>
        <v>389536</v>
      </c>
      <c r="G59" s="30">
        <v>78219.17</v>
      </c>
      <c r="H59" s="30">
        <v>78219.17</v>
      </c>
      <c r="I59" s="30">
        <f t="shared" si="15"/>
        <v>311316.83</v>
      </c>
    </row>
    <row r="60" ht="15.75" customHeight="1">
      <c r="B60" s="26" t="s">
        <v>62</v>
      </c>
      <c r="D60" s="27">
        <f t="shared" ref="D60:I60" si="16">SUM(D61:D63)</f>
        <v>0</v>
      </c>
      <c r="E60" s="27">
        <f t="shared" si="16"/>
        <v>0</v>
      </c>
      <c r="F60" s="27">
        <f t="shared" si="16"/>
        <v>0</v>
      </c>
      <c r="G60" s="27">
        <f t="shared" si="16"/>
        <v>0</v>
      </c>
      <c r="H60" s="27">
        <f t="shared" si="16"/>
        <v>0</v>
      </c>
      <c r="I60" s="27">
        <f t="shared" si="16"/>
        <v>0</v>
      </c>
    </row>
    <row r="61" ht="15.75" customHeight="1">
      <c r="B61" s="28"/>
      <c r="C61" s="29" t="s">
        <v>63</v>
      </c>
      <c r="D61" s="30">
        <v>0.0</v>
      </c>
      <c r="E61" s="30">
        <v>0.0</v>
      </c>
      <c r="F61" s="30">
        <f t="shared" ref="F61:F63" si="17">D61+E61</f>
        <v>0</v>
      </c>
      <c r="G61" s="30">
        <v>0.0</v>
      </c>
      <c r="H61" s="30">
        <v>0.0</v>
      </c>
      <c r="I61" s="30">
        <f t="shared" ref="I61:I63" si="18">F61-G61</f>
        <v>0</v>
      </c>
    </row>
    <row r="62" ht="15.75" customHeight="1">
      <c r="B62" s="28"/>
      <c r="C62" s="29" t="s">
        <v>64</v>
      </c>
      <c r="D62" s="30">
        <v>0.0</v>
      </c>
      <c r="E62" s="30">
        <v>0.0</v>
      </c>
      <c r="F62" s="30">
        <f t="shared" si="17"/>
        <v>0</v>
      </c>
      <c r="G62" s="30">
        <v>0.0</v>
      </c>
      <c r="H62" s="30">
        <v>0.0</v>
      </c>
      <c r="I62" s="30">
        <f t="shared" si="18"/>
        <v>0</v>
      </c>
    </row>
    <row r="63" ht="15.75" customHeight="1">
      <c r="B63" s="28"/>
      <c r="C63" s="29" t="s">
        <v>65</v>
      </c>
      <c r="D63" s="30">
        <v>0.0</v>
      </c>
      <c r="E63" s="30">
        <v>0.0</v>
      </c>
      <c r="F63" s="30">
        <f t="shared" si="17"/>
        <v>0</v>
      </c>
      <c r="G63" s="30">
        <v>0.0</v>
      </c>
      <c r="H63" s="30">
        <v>0.0</v>
      </c>
      <c r="I63" s="30">
        <f t="shared" si="18"/>
        <v>0</v>
      </c>
    </row>
    <row r="64" ht="15.75" customHeight="1">
      <c r="B64" s="26" t="s">
        <v>66</v>
      </c>
      <c r="D64" s="27">
        <f t="shared" ref="D64:I64" si="19">SUM(D65:D71)</f>
        <v>0</v>
      </c>
      <c r="E64" s="27">
        <f t="shared" si="19"/>
        <v>0</v>
      </c>
      <c r="F64" s="27">
        <f t="shared" si="19"/>
        <v>0</v>
      </c>
      <c r="G64" s="27">
        <f t="shared" si="19"/>
        <v>0</v>
      </c>
      <c r="H64" s="27">
        <f t="shared" si="19"/>
        <v>0</v>
      </c>
      <c r="I64" s="27">
        <f t="shared" si="19"/>
        <v>0</v>
      </c>
    </row>
    <row r="65" ht="15.75" customHeight="1">
      <c r="B65" s="28"/>
      <c r="C65" s="29" t="s">
        <v>67</v>
      </c>
      <c r="D65" s="30">
        <v>0.0</v>
      </c>
      <c r="E65" s="30">
        <v>0.0</v>
      </c>
      <c r="F65" s="30">
        <f t="shared" ref="F65:F71" si="20">D65+E65</f>
        <v>0</v>
      </c>
      <c r="G65" s="30">
        <v>0.0</v>
      </c>
      <c r="H65" s="30">
        <v>0.0</v>
      </c>
      <c r="I65" s="30">
        <f t="shared" ref="I65:I71" si="21">F65-G65</f>
        <v>0</v>
      </c>
    </row>
    <row r="66" ht="15.75" customHeight="1">
      <c r="B66" s="28"/>
      <c r="C66" s="29" t="s">
        <v>68</v>
      </c>
      <c r="D66" s="30">
        <v>0.0</v>
      </c>
      <c r="E66" s="30">
        <v>0.0</v>
      </c>
      <c r="F66" s="30">
        <f t="shared" si="20"/>
        <v>0</v>
      </c>
      <c r="G66" s="30">
        <v>0.0</v>
      </c>
      <c r="H66" s="30">
        <v>0.0</v>
      </c>
      <c r="I66" s="30">
        <f t="shared" si="21"/>
        <v>0</v>
      </c>
    </row>
    <row r="67" ht="15.75" customHeight="1">
      <c r="B67" s="28"/>
      <c r="C67" s="29" t="s">
        <v>69</v>
      </c>
      <c r="D67" s="30">
        <v>0.0</v>
      </c>
      <c r="E67" s="30">
        <v>0.0</v>
      </c>
      <c r="F67" s="30">
        <f t="shared" si="20"/>
        <v>0</v>
      </c>
      <c r="G67" s="30">
        <v>0.0</v>
      </c>
      <c r="H67" s="30">
        <v>0.0</v>
      </c>
      <c r="I67" s="30">
        <f t="shared" si="21"/>
        <v>0</v>
      </c>
    </row>
    <row r="68" ht="15.75" customHeight="1">
      <c r="B68" s="28"/>
      <c r="C68" s="29" t="s">
        <v>70</v>
      </c>
      <c r="D68" s="30">
        <v>0.0</v>
      </c>
      <c r="E68" s="30">
        <v>0.0</v>
      </c>
      <c r="F68" s="30">
        <f t="shared" si="20"/>
        <v>0</v>
      </c>
      <c r="G68" s="30">
        <v>0.0</v>
      </c>
      <c r="H68" s="30">
        <v>0.0</v>
      </c>
      <c r="I68" s="30">
        <f t="shared" si="21"/>
        <v>0</v>
      </c>
    </row>
    <row r="69" ht="15.75" customHeight="1">
      <c r="B69" s="28"/>
      <c r="C69" s="29" t="s">
        <v>71</v>
      </c>
      <c r="D69" s="30">
        <v>0.0</v>
      </c>
      <c r="E69" s="30">
        <v>0.0</v>
      </c>
      <c r="F69" s="30">
        <f t="shared" si="20"/>
        <v>0</v>
      </c>
      <c r="G69" s="30">
        <v>0.0</v>
      </c>
      <c r="H69" s="30">
        <v>0.0</v>
      </c>
      <c r="I69" s="30">
        <f t="shared" si="21"/>
        <v>0</v>
      </c>
    </row>
    <row r="70" ht="15.75" customHeight="1">
      <c r="B70" s="28"/>
      <c r="C70" s="29" t="s">
        <v>72</v>
      </c>
      <c r="D70" s="30">
        <v>0.0</v>
      </c>
      <c r="E70" s="30">
        <v>0.0</v>
      </c>
      <c r="F70" s="30">
        <f t="shared" si="20"/>
        <v>0</v>
      </c>
      <c r="G70" s="30">
        <v>0.0</v>
      </c>
      <c r="H70" s="30">
        <v>0.0</v>
      </c>
      <c r="I70" s="30">
        <f t="shared" si="21"/>
        <v>0</v>
      </c>
    </row>
    <row r="71" ht="15.75" customHeight="1">
      <c r="B71" s="28"/>
      <c r="C71" s="29" t="s">
        <v>73</v>
      </c>
      <c r="D71" s="30">
        <v>0.0</v>
      </c>
      <c r="E71" s="30">
        <v>0.0</v>
      </c>
      <c r="F71" s="30">
        <f t="shared" si="20"/>
        <v>0</v>
      </c>
      <c r="G71" s="30">
        <v>0.0</v>
      </c>
      <c r="H71" s="30">
        <v>0.0</v>
      </c>
      <c r="I71" s="30">
        <f t="shared" si="21"/>
        <v>0</v>
      </c>
    </row>
    <row r="72" ht="15.75" customHeight="1">
      <c r="B72" s="26" t="s">
        <v>74</v>
      </c>
      <c r="D72" s="27">
        <f t="shared" ref="D72:I72" si="22">SUM(D73:D75)</f>
        <v>0</v>
      </c>
      <c r="E72" s="27">
        <f t="shared" si="22"/>
        <v>0</v>
      </c>
      <c r="F72" s="27">
        <f t="shared" si="22"/>
        <v>0</v>
      </c>
      <c r="G72" s="27">
        <f t="shared" si="22"/>
        <v>0</v>
      </c>
      <c r="H72" s="27">
        <f t="shared" si="22"/>
        <v>0</v>
      </c>
      <c r="I72" s="27">
        <f t="shared" si="22"/>
        <v>0</v>
      </c>
    </row>
    <row r="73" ht="15.75" customHeight="1">
      <c r="B73" s="28"/>
      <c r="C73" s="29" t="s">
        <v>75</v>
      </c>
      <c r="D73" s="30">
        <v>0.0</v>
      </c>
      <c r="E73" s="30">
        <v>0.0</v>
      </c>
      <c r="F73" s="30">
        <f t="shared" ref="F73:F75" si="23">D73+E73</f>
        <v>0</v>
      </c>
      <c r="G73" s="30">
        <v>0.0</v>
      </c>
      <c r="H73" s="30">
        <v>0.0</v>
      </c>
      <c r="I73" s="30">
        <f t="shared" ref="I73:I75" si="24">F73-G73</f>
        <v>0</v>
      </c>
    </row>
    <row r="74" ht="15.75" customHeight="1">
      <c r="B74" s="28"/>
      <c r="C74" s="29" t="s">
        <v>76</v>
      </c>
      <c r="D74" s="30">
        <v>0.0</v>
      </c>
      <c r="E74" s="30">
        <v>0.0</v>
      </c>
      <c r="F74" s="30">
        <f t="shared" si="23"/>
        <v>0</v>
      </c>
      <c r="G74" s="30">
        <v>0.0</v>
      </c>
      <c r="H74" s="30">
        <v>0.0</v>
      </c>
      <c r="I74" s="30">
        <f t="shared" si="24"/>
        <v>0</v>
      </c>
    </row>
    <row r="75" ht="15.75" customHeight="1">
      <c r="B75" s="28"/>
      <c r="C75" s="29" t="s">
        <v>77</v>
      </c>
      <c r="D75" s="30">
        <v>0.0</v>
      </c>
      <c r="E75" s="30">
        <v>0.0</v>
      </c>
      <c r="F75" s="30">
        <f t="shared" si="23"/>
        <v>0</v>
      </c>
      <c r="G75" s="30">
        <v>0.0</v>
      </c>
      <c r="H75" s="30">
        <v>0.0</v>
      </c>
      <c r="I75" s="30">
        <f t="shared" si="24"/>
        <v>0</v>
      </c>
    </row>
    <row r="76" ht="15.75" customHeight="1">
      <c r="B76" s="26" t="s">
        <v>78</v>
      </c>
      <c r="D76" s="27">
        <f t="shared" ref="D76:I76" si="25">SUM(D77:D83)</f>
        <v>0</v>
      </c>
      <c r="E76" s="27">
        <f t="shared" si="25"/>
        <v>0</v>
      </c>
      <c r="F76" s="27">
        <f t="shared" si="25"/>
        <v>0</v>
      </c>
      <c r="G76" s="27">
        <f t="shared" si="25"/>
        <v>0</v>
      </c>
      <c r="H76" s="27">
        <f t="shared" si="25"/>
        <v>0</v>
      </c>
      <c r="I76" s="27">
        <f t="shared" si="25"/>
        <v>0</v>
      </c>
    </row>
    <row r="77" ht="15.75" customHeight="1">
      <c r="B77" s="28"/>
      <c r="C77" s="29" t="s">
        <v>79</v>
      </c>
      <c r="D77" s="30">
        <v>0.0</v>
      </c>
      <c r="E77" s="30">
        <v>0.0</v>
      </c>
      <c r="F77" s="30">
        <f t="shared" ref="F77:F83" si="26">D77+E77</f>
        <v>0</v>
      </c>
      <c r="G77" s="30">
        <v>0.0</v>
      </c>
      <c r="H77" s="30">
        <v>0.0</v>
      </c>
      <c r="I77" s="30">
        <f t="shared" ref="I77:I83" si="27">F77-G77</f>
        <v>0</v>
      </c>
    </row>
    <row r="78" ht="15.75" customHeight="1">
      <c r="B78" s="28"/>
      <c r="C78" s="29" t="s">
        <v>80</v>
      </c>
      <c r="D78" s="30">
        <v>0.0</v>
      </c>
      <c r="E78" s="30">
        <v>0.0</v>
      </c>
      <c r="F78" s="30">
        <f t="shared" si="26"/>
        <v>0</v>
      </c>
      <c r="G78" s="30">
        <v>0.0</v>
      </c>
      <c r="H78" s="30">
        <v>0.0</v>
      </c>
      <c r="I78" s="30">
        <f t="shared" si="27"/>
        <v>0</v>
      </c>
    </row>
    <row r="79" ht="15.75" customHeight="1">
      <c r="B79" s="28"/>
      <c r="C79" s="29" t="s">
        <v>81</v>
      </c>
      <c r="D79" s="30">
        <v>0.0</v>
      </c>
      <c r="E79" s="30">
        <v>0.0</v>
      </c>
      <c r="F79" s="30">
        <f t="shared" si="26"/>
        <v>0</v>
      </c>
      <c r="G79" s="30">
        <v>0.0</v>
      </c>
      <c r="H79" s="30">
        <v>0.0</v>
      </c>
      <c r="I79" s="30">
        <f t="shared" si="27"/>
        <v>0</v>
      </c>
    </row>
    <row r="80" ht="15.75" customHeight="1">
      <c r="B80" s="28"/>
      <c r="C80" s="29" t="s">
        <v>82</v>
      </c>
      <c r="D80" s="30">
        <v>0.0</v>
      </c>
      <c r="E80" s="30">
        <v>0.0</v>
      </c>
      <c r="F80" s="30">
        <f t="shared" si="26"/>
        <v>0</v>
      </c>
      <c r="G80" s="30">
        <v>0.0</v>
      </c>
      <c r="H80" s="30">
        <v>0.0</v>
      </c>
      <c r="I80" s="30">
        <f t="shared" si="27"/>
        <v>0</v>
      </c>
    </row>
    <row r="81" ht="15.75" customHeight="1">
      <c r="B81" s="28"/>
      <c r="C81" s="29" t="s">
        <v>83</v>
      </c>
      <c r="D81" s="30">
        <v>0.0</v>
      </c>
      <c r="E81" s="30">
        <v>0.0</v>
      </c>
      <c r="F81" s="30">
        <f t="shared" si="26"/>
        <v>0</v>
      </c>
      <c r="G81" s="30">
        <v>0.0</v>
      </c>
      <c r="H81" s="30">
        <v>0.0</v>
      </c>
      <c r="I81" s="30">
        <f t="shared" si="27"/>
        <v>0</v>
      </c>
    </row>
    <row r="82" ht="15.75" customHeight="1">
      <c r="B82" s="28"/>
      <c r="C82" s="29" t="s">
        <v>84</v>
      </c>
      <c r="D82" s="30">
        <v>0.0</v>
      </c>
      <c r="E82" s="30">
        <v>0.0</v>
      </c>
      <c r="F82" s="30">
        <f t="shared" si="26"/>
        <v>0</v>
      </c>
      <c r="G82" s="30">
        <v>0.0</v>
      </c>
      <c r="H82" s="30">
        <v>0.0</v>
      </c>
      <c r="I82" s="30">
        <f t="shared" si="27"/>
        <v>0</v>
      </c>
    </row>
    <row r="83" ht="15.75" customHeight="1">
      <c r="B83" s="28"/>
      <c r="C83" s="29" t="s">
        <v>85</v>
      </c>
      <c r="D83" s="33">
        <v>0.0</v>
      </c>
      <c r="E83" s="33">
        <v>0.0</v>
      </c>
      <c r="F83" s="33">
        <f t="shared" si="26"/>
        <v>0</v>
      </c>
      <c r="G83" s="33">
        <v>0.0</v>
      </c>
      <c r="H83" s="33">
        <v>0.0</v>
      </c>
      <c r="I83" s="33">
        <f t="shared" si="27"/>
        <v>0</v>
      </c>
    </row>
    <row r="84" ht="24.75" customHeight="1">
      <c r="B84" s="35"/>
      <c r="C84" s="36" t="s">
        <v>86</v>
      </c>
      <c r="D84" s="33">
        <f t="shared" ref="D84:I84" si="28">D12+D20+D30+D40+D50+D60+D64+D72+D76</f>
        <v>15000000</v>
      </c>
      <c r="E84" s="33">
        <f t="shared" si="28"/>
        <v>3832.4</v>
      </c>
      <c r="F84" s="33">
        <f t="shared" si="28"/>
        <v>15003832.4</v>
      </c>
      <c r="G84" s="33">
        <f t="shared" si="28"/>
        <v>4710374.57</v>
      </c>
      <c r="H84" s="33">
        <f t="shared" si="28"/>
        <v>4285421.69</v>
      </c>
      <c r="I84" s="33">
        <f t="shared" si="28"/>
        <v>10293457.83</v>
      </c>
    </row>
    <row r="85" ht="61.5" customHeight="1"/>
    <row r="86" ht="15.75" hidden="1" customHeight="1"/>
    <row r="87" ht="15.75" hidden="1" customHeight="1"/>
    <row r="88" ht="15.75" hidden="1" customHeight="1"/>
    <row r="89" ht="15.75" customHeight="1">
      <c r="C89" s="37" t="s">
        <v>87</v>
      </c>
      <c r="E89" s="37" t="s">
        <v>88</v>
      </c>
      <c r="F89" s="38"/>
      <c r="G89" s="38"/>
      <c r="H89" s="38"/>
    </row>
    <row r="90" ht="15.75" customHeight="1">
      <c r="C90" s="39" t="s">
        <v>89</v>
      </c>
      <c r="E90" s="39" t="s">
        <v>90</v>
      </c>
    </row>
    <row r="91" ht="30.0" customHeight="1"/>
    <row r="92" ht="15.75" customHeight="1">
      <c r="A92" s="40"/>
      <c r="B92" s="40"/>
      <c r="C92" s="39"/>
      <c r="D92" s="40"/>
      <c r="E92" s="39" t="s">
        <v>91</v>
      </c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ht="15.75" customHeight="1">
      <c r="A93" s="41"/>
      <c r="B93" s="41"/>
      <c r="C93" s="42"/>
      <c r="D93" s="41"/>
      <c r="E93" s="42" t="s">
        <v>91</v>
      </c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ht="15.75" customHeight="1">
      <c r="A94" s="41"/>
      <c r="B94" s="41"/>
      <c r="C94" s="42"/>
      <c r="D94" s="41"/>
      <c r="E94" s="42"/>
      <c r="F94" s="43"/>
      <c r="G94" s="43"/>
      <c r="H94" s="43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ht="15.75" customHeight="1">
      <c r="A95" s="41"/>
      <c r="B95" s="41"/>
      <c r="C95" s="42"/>
      <c r="D95" s="41"/>
      <c r="E95" s="42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ht="15.75" customHeight="1">
      <c r="A96" s="41"/>
      <c r="B96" s="41"/>
      <c r="C96" s="42"/>
      <c r="D96" s="41"/>
      <c r="E96" s="42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hidden="1" customHeight="1"/>
    <row r="213" ht="15.75" hidden="1" customHeight="1"/>
    <row r="214" ht="15.75" hidden="1" customHeight="1"/>
    <row r="215" ht="15.75" hidden="1" customHeight="1"/>
    <row r="216" ht="15.75" hidden="1" customHeight="1"/>
    <row r="217" ht="15.75" hidden="1" customHeight="1"/>
    <row r="218" ht="15.75" hidden="1" customHeight="1"/>
    <row r="219" ht="15.75" hidden="1" customHeight="1"/>
    <row r="220" ht="15.75" hidden="1" customHeight="1"/>
    <row r="221" ht="15.75" hidden="1" customHeight="1"/>
    <row r="222" ht="15.75" hidden="1" customHeight="1"/>
    <row r="223" ht="15.75" hidden="1" customHeight="1"/>
    <row r="224" ht="15.75" hidden="1" customHeight="1"/>
    <row r="225" ht="15.75" hidden="1" customHeight="1"/>
    <row r="226" ht="15.75" hidden="1" customHeight="1"/>
    <row r="227" ht="15.75" hidden="1" customHeight="1"/>
    <row r="228" ht="15.75" hidden="1" customHeight="1"/>
    <row r="229" ht="15.75" hidden="1" customHeight="1"/>
    <row r="230" ht="15.75" hidden="1" customHeight="1"/>
    <row r="231" ht="15.75" hidden="1" customHeight="1"/>
    <row r="232" ht="15.75" hidden="1" customHeight="1"/>
    <row r="233" ht="15.75" hidden="1" customHeight="1"/>
    <row r="234" ht="15.75" hidden="1" customHeight="1"/>
    <row r="235" ht="15.75" hidden="1" customHeight="1"/>
    <row r="236" ht="15.75" hidden="1" customHeight="1"/>
    <row r="237" ht="15.75" hidden="1" customHeight="1"/>
    <row r="238" ht="15.75" hidden="1" customHeight="1"/>
    <row r="239" ht="15.75" hidden="1" customHeight="1"/>
    <row r="240" ht="15.75" hidden="1" customHeight="1"/>
    <row r="241" ht="15.75" hidden="1" customHeight="1"/>
    <row r="242" ht="15.75" hidden="1" customHeight="1"/>
    <row r="243" ht="15.75" hidden="1" customHeight="1"/>
    <row r="244" ht="15.75" hidden="1" customHeight="1"/>
    <row r="245" ht="15.75" hidden="1" customHeight="1"/>
    <row r="246" ht="15.75" hidden="1" customHeight="1"/>
    <row r="247" ht="15.75" hidden="1" customHeight="1"/>
    <row r="248" ht="15.75" hidden="1" customHeight="1"/>
    <row r="249" ht="15.75" hidden="1" customHeight="1"/>
    <row r="250" ht="15.75" hidden="1" customHeight="1"/>
    <row r="251" ht="15.75" hidden="1" customHeight="1"/>
    <row r="252" ht="15.75" hidden="1" customHeight="1"/>
    <row r="253" ht="15.75" hidden="1" customHeight="1"/>
    <row r="254" ht="15.75" hidden="1" customHeight="1"/>
    <row r="255" ht="15.75" hidden="1" customHeight="1"/>
    <row r="256" ht="15.75" hidden="1" customHeight="1"/>
    <row r="257" ht="15.75" hidden="1" customHeight="1"/>
    <row r="258" ht="15.75" hidden="1" customHeight="1"/>
    <row r="259" ht="15.75" hidden="1" customHeight="1"/>
    <row r="260" ht="15.75" hidden="1" customHeight="1"/>
    <row r="261" ht="15.75" hidden="1" customHeight="1"/>
    <row r="262" ht="15.75" hidden="1" customHeight="1"/>
    <row r="263" ht="15.75" hidden="1" customHeight="1"/>
    <row r="264" ht="15.75" hidden="1" customHeight="1"/>
    <row r="265" ht="15.75" hidden="1" customHeight="1"/>
    <row r="266" ht="15.75" hidden="1" customHeight="1"/>
    <row r="267" ht="15.75" hidden="1" customHeight="1"/>
    <row r="268" ht="15.75" hidden="1" customHeight="1"/>
    <row r="269" ht="15.75" hidden="1" customHeight="1"/>
    <row r="270" ht="15.75" hidden="1" customHeight="1"/>
    <row r="271" ht="15.75" hidden="1" customHeight="1"/>
    <row r="272" ht="15.75" hidden="1" customHeight="1"/>
    <row r="273" ht="15.75" hidden="1" customHeight="1"/>
    <row r="274" ht="15.75" hidden="1" customHeight="1"/>
    <row r="275" ht="15.75" hidden="1" customHeight="1"/>
    <row r="276" ht="15.75" hidden="1" customHeight="1"/>
    <row r="277" ht="15.75" hidden="1" customHeight="1"/>
    <row r="278" ht="15.75" hidden="1" customHeight="1"/>
    <row r="279" ht="15.75" hidden="1" customHeight="1"/>
    <row r="280" ht="15.75" hidden="1" customHeight="1"/>
    <row r="281" ht="15.75" hidden="1" customHeight="1"/>
    <row r="282" ht="15.75" hidden="1" customHeight="1"/>
    <row r="283" ht="15.75" hidden="1" customHeight="1"/>
    <row r="284" ht="15.75" hidden="1" customHeight="1"/>
    <row r="285" ht="15.75" hidden="1" customHeight="1"/>
    <row r="286" ht="15.75" hidden="1" customHeight="1"/>
    <row r="287" ht="15.75" hidden="1" customHeight="1"/>
    <row r="288" ht="15.75" hidden="1" customHeight="1"/>
    <row r="289" ht="15.75" hidden="1" customHeight="1"/>
    <row r="290" ht="15.75" hidden="1" customHeight="1"/>
    <row r="291" ht="15.75" hidden="1" customHeight="1"/>
    <row r="292" ht="15.75" hidden="1" customHeight="1"/>
    <row r="293" ht="15.75" hidden="1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D9:H9"/>
    <mergeCell ref="B3:I3"/>
    <mergeCell ref="B4:I4"/>
    <mergeCell ref="B5:I5"/>
    <mergeCell ref="B6:I6"/>
    <mergeCell ref="B7:I7"/>
    <mergeCell ref="E95:H95"/>
    <mergeCell ref="E96:H96"/>
    <mergeCell ref="E89:H89"/>
    <mergeCell ref="E90:H90"/>
    <mergeCell ref="E92:H92"/>
    <mergeCell ref="E93:H93"/>
    <mergeCell ref="B64:C64"/>
    <mergeCell ref="B72:C72"/>
    <mergeCell ref="B60:C60"/>
    <mergeCell ref="B76:C76"/>
    <mergeCell ref="B9:C11"/>
    <mergeCell ref="B12:C12"/>
    <mergeCell ref="B20:C20"/>
    <mergeCell ref="B30:C30"/>
    <mergeCell ref="B40:C40"/>
    <mergeCell ref="B50:C50"/>
    <mergeCell ref="I9:I10"/>
  </mergeCells>
  <printOptions/>
  <pageMargins bottom="0.40408163265306124" footer="0.0" header="0.0" left="0.7" right="0.7" top="0.30306122448979594"/>
  <pageSetup scale="6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2014-09-04T16:46:21Z</dcterms:created>
  <dc:creator>selene_villegas</dc:creator>
</cp:coreProperties>
</file>