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<sst xmlns="http://schemas.openxmlformats.org/spreadsheetml/2006/main" count="70" uniqueCount="41">
  <si>
    <t>SECRETARIA EJECUTIVA DEL SISTEMA ESTATAL ANTICORRUPCION</t>
  </si>
  <si>
    <t>Estado Analítico de Ingresos</t>
  </si>
  <si>
    <t>Del 1 de Enero al 31 de Marzo de 2019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</si>
  <si>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</si>
  <si>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</si>
  <si>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</si>
  <si>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</si>
  <si>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</si>
  <si>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</si>
  <si>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</si>
  <si>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</si>
  <si>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</si>
  <si>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</si>
  <si>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</si>
  <si>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</si>
  <si>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</si>
  <si>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</si>
  <si>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</si>
  <si>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</si>
  <si>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</si>
  <si>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</si>
  <si>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</si>
  <si>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</si>
  <si>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
Servicios y Otros Ingresos 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</si>
  <si>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</si>
  <si>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</si>
  <si>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Ingresos Derivados de Financiamientos</t>
  </si>
  <si>
    <t>Total</t>
  </si>
  <si>
    <r>
      <t>Ingresos excedentes</t>
    </r>
    <r>
      <rPr>
        <rFont val="Calibri"/>
        <b/>
        <sz val="9.0"/>
      </rPr>
      <t>¹</t>
    </r>
  </si>
  <si>
    <t>Estado Analítico de Ingresos
Por Fuente de Financiamiento</t>
  </si>
  <si>
    <t>Ampliaciones y 
Reducciones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</si>
  <si>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</si>
  <si>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</si>
  <si>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</si>
  <si>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r>
      <t>Ingresos excedentes</t>
    </r>
    <r>
      <rPr>
        <rFont val="Calibri"/>
        <b/>
        <sz val="8.0"/>
      </rPr>
      <t>¹</t>
    </r>
  </si>
  <si>
    <t>¹ Los ingresos excedentes se presentan para efectos de cumplimiento de la Ley General de Contabilidad Gubernamental y el importe reflejado debe ser siempre mayor a cero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</si>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</sst>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Calibri"/>
    </font>
    <font>
      <b/>
      <sz val="9.0"/>
      <color rgb="FFFFFFFF"/>
      <name val="Arial"/>
    </font>
    <font/>
    <font>
      <b/>
      <sz val="8.0"/>
      <color rgb="FF000000"/>
      <name val="Arial"/>
    </font>
    <font>
      <sz val="8.0"/>
      <color rgb="FF000000"/>
      <name val="Arial"/>
    </font>
    <font>
      <sz val="9.0"/>
      <color rgb="FF000000"/>
      <name val="Arial"/>
    </font>
    <font>
      <b/>
      <sz val="9.0"/>
      <color rgb="FF000000"/>
      <name val="Arial"/>
    </font>
    <font>
      <sz val="9.0"/>
      <color rgb="FF000000"/>
      <name val="Calibri"/>
    </font>
    <font>
      <b/>
      <sz val="9.0"/>
      <name val="Arial"/>
    </font>
    <font>
      <b/>
      <sz val="8.0"/>
      <color rgb="FFFFFFFF"/>
      <name val="Arial"/>
    </font>
    <font>
      <sz val="8.0"/>
      <name val="Arial"/>
    </font>
    <font>
      <b/>
      <sz val="8.0"/>
      <name val="Arial"/>
    </font>
    <font>
      <sz val="8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  <fill>
      <patternFill patternType="solid">
        <fgColor rgb="FFFFFFFF"/>
        <bgColor rgb="FFFFFFFF"/>
      </patternFill>
    </fill>
  </fills>
  <borders count="43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top/>
    </border>
    <border>
      <top/>
    </border>
    <border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</border>
    <border>
      <right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/>
      <top/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1" fillId="2" fontId="1" numFmtId="37" xfId="0" applyAlignment="1" applyBorder="1" applyFill="1" applyFont="1" applyNumberForma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37" xfId="0" applyAlignment="1" applyBorder="1" applyFont="1" applyNumberFormat="1">
      <alignment horizontal="center"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2" fontId="1" numFmtId="37" xfId="0" applyAlignment="1" applyBorder="1" applyFont="1" applyNumberFormat="1">
      <alignment horizontal="center" shrinkToFit="0" vertical="bottom" wrapText="0"/>
    </xf>
    <xf borderId="8" fillId="0" fontId="2" numFmtId="0" xfId="0" applyBorder="1" applyFont="1"/>
    <xf borderId="9" fillId="0" fontId="2" numFmtId="0" xfId="0" applyBorder="1" applyFont="1"/>
    <xf borderId="10" fillId="3" fontId="3" numFmtId="0" xfId="0" applyAlignment="1" applyBorder="1" applyFill="1" applyFont="1">
      <alignment shrinkToFit="0" vertical="bottom" wrapText="0"/>
    </xf>
    <xf borderId="10" fillId="3" fontId="4" numFmtId="0" xfId="0" applyAlignment="1" applyBorder="1" applyFont="1">
      <alignment shrinkToFit="0" vertical="bottom" wrapText="0"/>
    </xf>
    <xf borderId="10" fillId="3" fontId="3" numFmtId="0" xfId="0" applyAlignment="1" applyBorder="1" applyFont="1">
      <alignment horizontal="center" shrinkToFit="0" vertical="bottom" wrapText="0"/>
    </xf>
    <xf borderId="11" fillId="2" fontId="1" numFmtId="37" xfId="0" applyAlignment="1" applyBorder="1" applyFont="1" applyNumberForma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2" fontId="1" numFmtId="37" xfId="0" applyAlignment="1" applyBorder="1" applyFont="1" applyNumberFormat="1">
      <alignment horizontal="center" shrinkToFit="0" vertical="bottom" wrapText="0"/>
    </xf>
    <xf borderId="15" fillId="0" fontId="2" numFmtId="0" xfId="0" applyBorder="1" applyFont="1"/>
    <xf borderId="16" fillId="0" fontId="2" numFmtId="0" xfId="0" applyBorder="1" applyFont="1"/>
    <xf borderId="17" fillId="2" fontId="1" numFmtId="37" xfId="0" applyAlignment="1" applyBorder="1" applyFont="1" applyNumberForma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2" fontId="1" numFmtId="37" xfId="0" applyAlignment="1" applyBorder="1" applyFont="1" applyNumberFormat="1">
      <alignment horizontal="center" shrinkToFit="0" vertical="center" wrapText="0"/>
    </xf>
    <xf borderId="20" fillId="2" fontId="1" numFmtId="37" xfId="0" applyAlignment="1" applyBorder="1" applyFont="1" applyNumberFormat="1">
      <alignment horizontal="center" shrinkToFit="0" vertical="bottom" wrapText="1"/>
    </xf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0" fillId="2" fontId="1" numFmtId="37" xfId="0" applyAlignment="1" applyBorder="1" applyFont="1" applyNumberFormat="1">
      <alignment horizontal="center" shrinkToFit="0" vertical="bottom" wrapText="0"/>
    </xf>
    <xf borderId="25" fillId="3" fontId="5" numFmtId="0" xfId="0" applyAlignment="1" applyBorder="1" applyFont="1">
      <alignment shrinkToFit="0" vertical="bottom" wrapText="0"/>
    </xf>
    <xf borderId="26" fillId="3" fontId="5" numFmtId="0" xfId="0" applyAlignment="1" applyBorder="1" applyFont="1">
      <alignment shrinkToFit="0" vertical="bottom" wrapText="0"/>
    </xf>
    <xf borderId="27" fillId="3" fontId="5" numFmtId="0" xfId="0" applyAlignment="1" applyBorder="1" applyFont="1">
      <alignment shrinkToFit="0" vertical="bottom" wrapText="0"/>
    </xf>
    <xf borderId="27" fillId="3" fontId="5" numFmtId="0" xfId="0" applyAlignment="1" applyBorder="1" applyFont="1">
      <alignment horizontal="center" shrinkToFit="0" vertical="bottom" wrapText="0"/>
    </xf>
    <xf borderId="28" fillId="3" fontId="5" numFmtId="0" xfId="0" applyAlignment="1" applyBorder="1" applyFont="1">
      <alignment horizontal="center" shrinkToFit="0" vertical="bottom" wrapText="0"/>
    </xf>
    <xf borderId="4" fillId="3" fontId="5" numFmtId="0" xfId="0" applyAlignment="1" applyBorder="1" applyFont="1">
      <alignment horizontal="left" shrinkToFit="0" vertical="center" wrapText="1"/>
    </xf>
    <xf borderId="29" fillId="3" fontId="5" numFmtId="3" xfId="0" applyAlignment="1" applyBorder="1" applyFont="1" applyNumberFormat="1">
      <alignment horizontal="right" shrinkToFit="0" vertical="bottom" wrapText="0"/>
    </xf>
    <xf borderId="30" fillId="3" fontId="5" numFmtId="0" xfId="0" applyAlignment="1" applyBorder="1" applyFont="1">
      <alignment horizontal="center" shrinkToFit="0" vertical="center" wrapText="0"/>
    </xf>
    <xf borderId="31" fillId="3" fontId="5" numFmtId="0" xfId="0" applyAlignment="1" applyBorder="1" applyFont="1">
      <alignment horizontal="center" shrinkToFit="0" vertical="center" wrapText="0"/>
    </xf>
    <xf borderId="32" fillId="3" fontId="5" numFmtId="0" xfId="0" applyAlignment="1" applyBorder="1" applyFont="1">
      <alignment shrinkToFit="0" vertical="bottom" wrapText="1"/>
    </xf>
    <xf borderId="32" fillId="3" fontId="5" numFmtId="3" xfId="0" applyAlignment="1" applyBorder="1" applyFont="1" applyNumberFormat="1">
      <alignment horizontal="center" shrinkToFit="0" vertical="bottom" wrapText="0"/>
    </xf>
    <xf borderId="33" fillId="3" fontId="6" numFmtId="0" xfId="0" applyAlignment="1" applyBorder="1" applyFont="1">
      <alignment horizontal="center" shrinkToFit="0" vertical="bottom" wrapText="0"/>
    </xf>
    <xf borderId="34" fillId="3" fontId="6" numFmtId="0" xfId="0" applyAlignment="1" applyBorder="1" applyFont="1">
      <alignment horizontal="center" shrinkToFit="0" vertical="bottom" wrapText="0"/>
    </xf>
    <xf borderId="35" fillId="3" fontId="6" numFmtId="0" xfId="0" applyAlignment="1" applyBorder="1" applyFont="1">
      <alignment horizontal="left" shrinkToFit="0" vertical="bottom" wrapText="1"/>
    </xf>
    <xf borderId="20" fillId="3" fontId="6" numFmtId="3" xfId="0" applyAlignment="1" applyBorder="1" applyFont="1" applyNumberFormat="1">
      <alignment horizontal="right" shrinkToFit="0" vertical="bottom" wrapText="0"/>
    </xf>
    <xf borderId="17" fillId="3" fontId="6" numFmtId="3" xfId="0" applyAlignment="1" applyBorder="1" applyFont="1" applyNumberFormat="1">
      <alignment horizontal="right" shrinkToFit="0" vertical="bottom" wrapText="0"/>
    </xf>
    <xf borderId="0" fillId="0" fontId="7" numFmtId="0" xfId="0" applyAlignment="1" applyFont="1">
      <alignment shrinkToFit="0" vertical="bottom" wrapText="0"/>
    </xf>
    <xf borderId="14" fillId="0" fontId="8" numFmtId="0" xfId="0" applyAlignment="1" applyBorder="1" applyFont="1">
      <alignment horizontal="center" shrinkToFit="0" vertical="top" wrapText="1"/>
    </xf>
    <xf borderId="25" fillId="3" fontId="4" numFmtId="0" xfId="0" applyAlignment="1" applyBorder="1" applyFont="1">
      <alignment shrinkToFit="0" vertical="bottom" wrapText="0"/>
    </xf>
    <xf borderId="26" fillId="3" fontId="4" numFmtId="0" xfId="0" applyAlignment="1" applyBorder="1" applyFont="1">
      <alignment shrinkToFit="0" vertical="bottom" wrapText="0"/>
    </xf>
    <xf borderId="27" fillId="3" fontId="4" numFmtId="0" xfId="0" applyAlignment="1" applyBorder="1" applyFont="1">
      <alignment shrinkToFit="0" vertical="bottom" wrapText="0"/>
    </xf>
    <xf borderId="28" fillId="3" fontId="4" numFmtId="3" xfId="0" applyAlignment="1" applyBorder="1" applyFont="1" applyNumberFormat="1">
      <alignment horizontal="center" shrinkToFit="0" vertical="bottom" wrapText="0"/>
    </xf>
    <xf borderId="36" fillId="3" fontId="3" numFmtId="0" xfId="0" applyAlignment="1" applyBorder="1" applyFont="1">
      <alignment horizontal="left" shrinkToFit="0" vertical="bottom" wrapText="0"/>
    </xf>
    <xf borderId="10" fillId="3" fontId="3" numFmtId="0" xfId="0" applyAlignment="1" applyBorder="1" applyFont="1">
      <alignment horizontal="left" shrinkToFit="0" vertical="bottom" wrapText="0"/>
    </xf>
    <xf borderId="37" fillId="0" fontId="4" numFmtId="0" xfId="0" applyAlignment="1" applyBorder="1" applyFont="1">
      <alignment shrinkToFit="0" vertical="bottom" wrapText="0"/>
    </xf>
    <xf borderId="38" fillId="3" fontId="9" numFmtId="3" xfId="0" applyAlignment="1" applyBorder="1" applyFont="1" applyNumberFormat="1">
      <alignment horizontal="right" shrinkToFit="0" vertical="bottom" wrapText="0"/>
    </xf>
    <xf borderId="36" fillId="3" fontId="4" numFmtId="0" xfId="0" applyAlignment="1" applyBorder="1" applyFont="1">
      <alignment horizontal="center" shrinkToFit="0" vertical="center" wrapText="0"/>
    </xf>
    <xf borderId="39" fillId="3" fontId="4" numFmtId="0" xfId="0" applyAlignment="1" applyBorder="1" applyFont="1">
      <alignment horizontal="left" shrinkToFit="0" vertical="center" wrapText="1"/>
    </xf>
    <xf borderId="38" fillId="3" fontId="4" numFmtId="3" xfId="0" applyAlignment="1" applyBorder="1" applyFont="1" applyNumberFormat="1">
      <alignment horizontal="right" shrinkToFit="0" vertical="center" wrapText="1"/>
    </xf>
    <xf borderId="4" fillId="3" fontId="3" numFmtId="0" xfId="0" applyAlignment="1" applyBorder="1" applyFont="1">
      <alignment horizontal="left" shrinkToFit="0" vertical="bottom" wrapText="1"/>
    </xf>
    <xf borderId="38" fillId="3" fontId="9" numFmtId="3" xfId="0" applyAlignment="1" applyBorder="1" applyFont="1" applyNumberFormat="1">
      <alignment horizontal="right" shrinkToFit="0" vertical="center" wrapText="1"/>
    </xf>
    <xf borderId="36" fillId="3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37" fillId="0" fontId="3" numFmtId="0" xfId="0" applyAlignment="1" applyBorder="1" applyFont="1">
      <alignment shrinkToFit="0" vertical="bottom" wrapText="0"/>
    </xf>
    <xf borderId="38" fillId="3" fontId="3" numFmtId="3" xfId="0" applyAlignment="1" applyBorder="1" applyFont="1" applyNumberFormat="1">
      <alignment horizontal="right" shrinkToFit="0" vertical="bottom" wrapText="0"/>
    </xf>
    <xf borderId="10" fillId="3" fontId="4" numFmtId="0" xfId="0" applyAlignment="1" applyBorder="1" applyFont="1">
      <alignment horizontal="center" shrinkToFit="0" vertical="center" wrapText="0"/>
    </xf>
    <xf borderId="29" fillId="3" fontId="4" numFmtId="0" xfId="0" applyAlignment="1" applyBorder="1" applyFont="1">
      <alignment shrinkToFit="0" vertical="center" wrapText="1"/>
    </xf>
    <xf borderId="30" fillId="3" fontId="4" numFmtId="0" xfId="0" applyAlignment="1" applyBorder="1" applyFont="1">
      <alignment horizontal="center" shrinkToFit="0" vertical="center" wrapText="0"/>
    </xf>
    <xf borderId="31" fillId="3" fontId="4" numFmtId="0" xfId="0" applyAlignment="1" applyBorder="1" applyFont="1">
      <alignment horizontal="center" shrinkToFit="0" vertical="center" wrapText="0"/>
    </xf>
    <xf borderId="32" fillId="3" fontId="4" numFmtId="0" xfId="0" applyAlignment="1" applyBorder="1" applyFont="1">
      <alignment shrinkToFit="0" vertical="bottom" wrapText="1"/>
    </xf>
    <xf borderId="40" fillId="3" fontId="4" numFmtId="3" xfId="0" applyAlignment="1" applyBorder="1" applyFont="1" applyNumberFormat="1">
      <alignment horizontal="right" shrinkToFit="0" vertical="bottom" wrapText="0"/>
    </xf>
    <xf borderId="33" fillId="3" fontId="3" numFmtId="0" xfId="0" applyAlignment="1" applyBorder="1" applyFont="1">
      <alignment horizontal="center" shrinkToFit="0" vertical="bottom" wrapText="0"/>
    </xf>
    <xf borderId="34" fillId="3" fontId="3" numFmtId="0" xfId="0" applyAlignment="1" applyBorder="1" applyFont="1">
      <alignment horizontal="center" shrinkToFit="0" vertical="bottom" wrapText="0"/>
    </xf>
    <xf borderId="35" fillId="3" fontId="3" numFmtId="0" xfId="0" applyAlignment="1" applyBorder="1" applyFont="1">
      <alignment horizontal="left" shrinkToFit="0" vertical="bottom" wrapText="1"/>
    </xf>
    <xf borderId="20" fillId="3" fontId="3" numFmtId="3" xfId="0" applyAlignment="1" applyBorder="1" applyFont="1" applyNumberFormat="1">
      <alignment horizontal="right" shrinkToFit="0" vertical="bottom" wrapText="0"/>
    </xf>
    <xf borderId="17" fillId="3" fontId="3" numFmtId="3" xfId="0" applyAlignment="1" applyBorder="1" applyFont="1" applyNumberFormat="1">
      <alignment shrinkToFit="0" vertical="bottom" wrapText="0"/>
    </xf>
    <xf borderId="26" fillId="3" fontId="10" numFmtId="0" xfId="0" applyAlignment="1" applyBorder="1" applyFont="1">
      <alignment shrinkToFit="0" vertical="top" wrapText="1"/>
    </xf>
    <xf borderId="14" fillId="0" fontId="11" numFmtId="0" xfId="0" applyAlignment="1" applyBorder="1" applyFont="1">
      <alignment horizontal="center" shrinkToFit="0" vertical="top" wrapText="1"/>
    </xf>
    <xf borderId="39" fillId="3" fontId="10" numFmtId="0" xfId="0" applyAlignment="1" applyBorder="1" applyFont="1">
      <alignment horizontal="left" shrinkToFit="0" vertical="top" wrapText="1"/>
    </xf>
    <xf borderId="41" fillId="0" fontId="2" numFmtId="0" xfId="0" applyBorder="1" applyFont="1"/>
    <xf borderId="10" fillId="3" fontId="12" numFmtId="0" xfId="0" applyAlignment="1" applyBorder="1" applyFont="1">
      <alignment shrinkToFit="0" vertical="bottom" wrapText="0"/>
    </xf>
    <xf borderId="42" fillId="0" fontId="5" numFmtId="0" xfId="0" applyAlignment="1" applyBorder="1" applyFont="1">
      <alignment horizontal="center" shrinkToFit="0" vertical="bottom" wrapText="0"/>
    </xf>
    <xf borderId="42" fillId="0" fontId="2" numFmtId="0" xfId="0" applyBorder="1" applyFont="1"/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457200</xdr:colOff>
      <xdr:row>2</xdr:row>
      <xdr:rowOff>76200</xdr:rowOff>
    </xdr:from>
    <xdr:ext cx="438150" cy="6096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7.43"/>
    <col customWidth="1" min="3" max="3" width="11.43"/>
    <col customWidth="1" min="4" max="4" width="31.43"/>
    <col customWidth="1" min="5" max="5" width="16.71"/>
    <col customWidth="1" min="6" max="6" width="16.29"/>
    <col customWidth="1" min="7" max="7" width="16.57"/>
    <col customWidth="1" min="8" max="8" width="16.14"/>
    <col customWidth="1" min="9" max="9" width="17.29"/>
    <col customWidth="1" min="10" max="10" width="16.71"/>
    <col customWidth="1" min="11" max="26" width="10.0"/>
  </cols>
  <sheetData>
    <row r="3">
      <c r="B3" s="1"/>
      <c r="C3" s="2"/>
      <c r="D3" s="2"/>
      <c r="E3" s="2"/>
      <c r="F3" s="2"/>
      <c r="G3" s="2"/>
      <c r="H3" s="2"/>
      <c r="I3" s="2"/>
      <c r="J3" s="3"/>
    </row>
    <row r="4">
      <c r="B4" s="4" t="s">
        <v>0</v>
      </c>
      <c r="C4" s="5"/>
      <c r="D4" s="5"/>
      <c r="E4" s="5"/>
      <c r="F4" s="5"/>
      <c r="G4" s="5"/>
      <c r="H4" s="5"/>
      <c r="I4" s="5"/>
      <c r="J4" s="6"/>
    </row>
    <row r="5">
      <c r="B5" s="4" t="s">
        <v>1</v>
      </c>
      <c r="C5" s="5"/>
      <c r="D5" s="5"/>
      <c r="E5" s="5"/>
      <c r="F5" s="5"/>
      <c r="G5" s="5"/>
      <c r="H5" s="5"/>
      <c r="I5" s="5"/>
      <c r="J5" s="6"/>
    </row>
    <row r="6">
      <c r="B6" s="7" t="s">
        <v>2</v>
      </c>
      <c r="C6" s="8"/>
      <c r="D6" s="8"/>
      <c r="E6" s="8"/>
      <c r="F6" s="8"/>
      <c r="G6" s="8"/>
      <c r="H6" s="8"/>
      <c r="I6" s="8"/>
      <c r="J6" s="9"/>
    </row>
    <row r="7">
      <c r="B7" s="10"/>
      <c r="C7" s="10"/>
      <c r="D7" s="10"/>
      <c r="E7" s="11"/>
      <c r="F7" s="12"/>
      <c r="G7" s="12"/>
      <c r="H7" s="12"/>
      <c r="I7" s="12"/>
      <c r="J7" s="12"/>
    </row>
    <row r="8">
      <c r="B8" s="13" t="s">
        <v>3</v>
      </c>
      <c r="C8" s="14"/>
      <c r="D8" s="15"/>
      <c r="E8" s="16" t="s">
        <v>4</v>
      </c>
      <c r="F8" s="17"/>
      <c r="G8" s="17"/>
      <c r="H8" s="17"/>
      <c r="I8" s="18"/>
      <c r="J8" s="19" t="s">
        <v>5</v>
      </c>
    </row>
    <row r="9" ht="24.75" customHeight="1">
      <c r="B9" s="20"/>
      <c r="D9" s="21"/>
      <c r="E9" s="22" t="s">
        <v>6</v>
      </c>
      <c r="F9" s="23" t="s">
        <v>7</v>
      </c>
      <c r="G9" s="22" t="s">
        <v>8</v>
      </c>
      <c r="H9" s="22" t="s">
        <v>9</v>
      </c>
      <c r="I9" s="22" t="s">
        <v>10</v>
      </c>
      <c r="J9" s="24"/>
    </row>
    <row r="10">
      <c r="B10" s="25"/>
      <c r="C10" s="26"/>
      <c r="D10" s="27"/>
      <c r="E10" s="28" t="s">
        <v>11</v>
      </c>
      <c r="F10" s="28" t="s">
        <v>12</v>
      </c>
      <c r="G10" s="28" t="s">
        <v>13</v>
      </c>
      <c r="H10" s="28" t="s">
        <v>14</v>
      </c>
      <c r="I10" s="28" t="s">
        <v>15</v>
      </c>
      <c r="J10" s="28" t="s">
        <v>16</v>
      </c>
    </row>
    <row r="11">
      <c r="B11" s="29"/>
      <c r="C11" s="30"/>
      <c r="D11" s="31"/>
      <c r="E11" s="32"/>
      <c r="F11" s="33"/>
      <c r="G11" s="33"/>
      <c r="H11" s="33"/>
      <c r="I11" s="33"/>
      <c r="J11" s="33"/>
    </row>
    <row r="12">
      <c r="B12" s="34" t="s">
        <v>17</v>
      </c>
      <c r="C12" s="5"/>
      <c r="D12" s="6"/>
      <c r="E12" s="35">
        <v>0.0</v>
      </c>
      <c r="F12" s="35">
        <v>0.0</v>
      </c>
      <c r="G12" s="35">
        <f t="shared" ref="G12:G22" si="1">E12+F12</f>
        <v>0</v>
      </c>
      <c r="H12" s="35">
        <v>0.0</v>
      </c>
      <c r="I12" s="35">
        <v>0.0</v>
      </c>
      <c r="J12" s="35">
        <f t="shared" ref="J12:J22" si="2">I12-E12</f>
        <v>0</v>
      </c>
    </row>
    <row r="13">
      <c r="B13" s="34" t="s">
        <v>18</v>
      </c>
      <c r="C13" s="5"/>
      <c r="D13" s="6"/>
      <c r="E13" s="35">
        <v>0.0</v>
      </c>
      <c r="F13" s="35">
        <v>0.0</v>
      </c>
      <c r="G13" s="35">
        <f t="shared" si="1"/>
        <v>0</v>
      </c>
      <c r="H13" s="35">
        <v>0.0</v>
      </c>
      <c r="I13" s="35">
        <v>0.0</v>
      </c>
      <c r="J13" s="35">
        <f t="shared" si="2"/>
        <v>0</v>
      </c>
    </row>
    <row r="14">
      <c r="B14" s="34" t="s">
        <v>19</v>
      </c>
      <c r="C14" s="5"/>
      <c r="D14" s="6"/>
      <c r="E14" s="35">
        <v>0.0</v>
      </c>
      <c r="F14" s="35">
        <v>0.0</v>
      </c>
      <c r="G14" s="35">
        <f t="shared" si="1"/>
        <v>0</v>
      </c>
      <c r="H14" s="35">
        <v>0.0</v>
      </c>
      <c r="I14" s="35">
        <v>0.0</v>
      </c>
      <c r="J14" s="35">
        <f t="shared" si="2"/>
        <v>0</v>
      </c>
    </row>
    <row r="15">
      <c r="B15" s="34" t="s">
        <v>20</v>
      </c>
      <c r="C15" s="5"/>
      <c r="D15" s="6"/>
      <c r="E15" s="35">
        <v>0.0</v>
      </c>
      <c r="F15" s="35">
        <v>0.0</v>
      </c>
      <c r="G15" s="35">
        <f t="shared" si="1"/>
        <v>0</v>
      </c>
      <c r="H15" s="35">
        <v>0.0</v>
      </c>
      <c r="I15" s="35">
        <v>0.0</v>
      </c>
      <c r="J15" s="35">
        <f t="shared" si="2"/>
        <v>0</v>
      </c>
    </row>
    <row r="16">
      <c r="B16" s="34" t="s">
        <v>21</v>
      </c>
      <c r="C16" s="5"/>
      <c r="D16" s="6"/>
      <c r="E16" s="35">
        <v>0.0</v>
      </c>
      <c r="F16" s="35">
        <v>0.0</v>
      </c>
      <c r="G16" s="35">
        <f t="shared" si="1"/>
        <v>0</v>
      </c>
      <c r="H16" s="35">
        <v>0.0</v>
      </c>
      <c r="I16" s="35">
        <v>0.0</v>
      </c>
      <c r="J16" s="35">
        <f t="shared" si="2"/>
        <v>0</v>
      </c>
    </row>
    <row r="17">
      <c r="B17" s="34" t="s">
        <v>22</v>
      </c>
      <c r="C17" s="5"/>
      <c r="D17" s="6"/>
      <c r="E17" s="35">
        <v>0.0</v>
      </c>
      <c r="F17" s="35">
        <v>0.0</v>
      </c>
      <c r="G17" s="35">
        <f t="shared" si="1"/>
        <v>0</v>
      </c>
      <c r="H17" s="35">
        <v>0.0</v>
      </c>
      <c r="I17" s="35">
        <v>0.0</v>
      </c>
      <c r="J17" s="35">
        <f t="shared" si="2"/>
        <v>0</v>
      </c>
    </row>
    <row r="18" ht="24.0" customHeight="1">
      <c r="B18" s="34" t="s">
        <v>23</v>
      </c>
      <c r="C18" s="5"/>
      <c r="D18" s="6"/>
      <c r="E18" s="35">
        <v>0.0</v>
      </c>
      <c r="F18" s="35">
        <v>0.0</v>
      </c>
      <c r="G18" s="35">
        <f t="shared" si="1"/>
        <v>0</v>
      </c>
      <c r="H18" s="35">
        <v>0.0</v>
      </c>
      <c r="I18" s="35">
        <v>0.0</v>
      </c>
      <c r="J18" s="35">
        <f t="shared" si="2"/>
        <v>0</v>
      </c>
    </row>
    <row r="19" ht="33.0" customHeight="1">
      <c r="B19" s="34" t="s">
        <v>24</v>
      </c>
      <c r="C19" s="5"/>
      <c r="D19" s="6"/>
      <c r="E19" s="35">
        <v>0.0</v>
      </c>
      <c r="F19" s="35">
        <v>0.0</v>
      </c>
      <c r="G19" s="35">
        <f t="shared" si="1"/>
        <v>0</v>
      </c>
      <c r="H19" s="35">
        <v>0.0</v>
      </c>
      <c r="I19" s="35">
        <v>0.0</v>
      </c>
      <c r="J19" s="35">
        <f t="shared" si="2"/>
        <v>0</v>
      </c>
    </row>
    <row r="20" ht="24.75" customHeight="1">
      <c r="B20" s="34" t="s">
        <v>25</v>
      </c>
      <c r="C20" s="5"/>
      <c r="D20" s="6"/>
      <c r="E20" s="35">
        <v>1.5E7</v>
      </c>
      <c r="F20" s="35">
        <v>0.0</v>
      </c>
      <c r="G20" s="35">
        <f t="shared" si="1"/>
        <v>15000000</v>
      </c>
      <c r="H20" s="35">
        <v>2973435.0</v>
      </c>
      <c r="I20" s="35">
        <v>2973435.0</v>
      </c>
      <c r="J20" s="35">
        <f t="shared" si="2"/>
        <v>-12026565</v>
      </c>
    </row>
    <row r="21" ht="15.75" customHeight="1">
      <c r="B21" s="34" t="s">
        <v>26</v>
      </c>
      <c r="C21" s="5"/>
      <c r="D21" s="6"/>
      <c r="E21" s="35">
        <v>0.0</v>
      </c>
      <c r="F21" s="35">
        <v>0.0</v>
      </c>
      <c r="G21" s="35">
        <f t="shared" si="1"/>
        <v>0</v>
      </c>
      <c r="H21" s="35">
        <v>0.0</v>
      </c>
      <c r="I21" s="35">
        <v>0.0</v>
      </c>
      <c r="J21" s="35">
        <f t="shared" si="2"/>
        <v>0</v>
      </c>
    </row>
    <row r="22" ht="11.25" customHeight="1">
      <c r="B22" s="36"/>
      <c r="C22" s="37"/>
      <c r="D22" s="38"/>
      <c r="E22" s="35"/>
      <c r="F22" s="39"/>
      <c r="G22" s="35">
        <f t="shared" si="1"/>
        <v>0</v>
      </c>
      <c r="H22" s="39"/>
      <c r="I22" s="39"/>
      <c r="J22" s="35">
        <f t="shared" si="2"/>
        <v>0</v>
      </c>
    </row>
    <row r="23" ht="15.75" customHeight="1">
      <c r="B23" s="40"/>
      <c r="C23" s="41"/>
      <c r="D23" s="42" t="s">
        <v>27</v>
      </c>
      <c r="E23" s="43">
        <f t="shared" ref="E23:J23" si="3">E12+E13+E14+E15+E16+E17+E18+E19+E20+E21</f>
        <v>15000000</v>
      </c>
      <c r="F23" s="43">
        <f t="shared" si="3"/>
        <v>0</v>
      </c>
      <c r="G23" s="43">
        <f t="shared" si="3"/>
        <v>15000000</v>
      </c>
      <c r="H23" s="43">
        <f t="shared" si="3"/>
        <v>2973435</v>
      </c>
      <c r="I23" s="43">
        <f t="shared" si="3"/>
        <v>2973435</v>
      </c>
      <c r="J23" s="44">
        <f t="shared" si="3"/>
        <v>-12026565</v>
      </c>
    </row>
    <row r="24" ht="15.75" customHeight="1">
      <c r="E24" s="45"/>
      <c r="F24" s="45"/>
      <c r="G24" s="45"/>
      <c r="H24" s="46" t="s">
        <v>28</v>
      </c>
      <c r="I24" s="18"/>
      <c r="J24" s="24"/>
    </row>
    <row r="25" ht="15.75" customHeight="1"/>
    <row r="26" ht="15.75" customHeight="1"/>
    <row r="27" ht="15.75" customHeight="1">
      <c r="B27" s="13" t="s">
        <v>29</v>
      </c>
      <c r="C27" s="14"/>
      <c r="D27" s="15"/>
      <c r="E27" s="16" t="s">
        <v>4</v>
      </c>
      <c r="F27" s="17"/>
      <c r="G27" s="17"/>
      <c r="H27" s="17"/>
      <c r="I27" s="18"/>
      <c r="J27" s="19" t="s">
        <v>5</v>
      </c>
    </row>
    <row r="28" ht="24.75" customHeight="1">
      <c r="B28" s="20"/>
      <c r="D28" s="21"/>
      <c r="E28" s="22" t="s">
        <v>6</v>
      </c>
      <c r="F28" s="23" t="s">
        <v>30</v>
      </c>
      <c r="G28" s="22" t="s">
        <v>8</v>
      </c>
      <c r="H28" s="22" t="s">
        <v>9</v>
      </c>
      <c r="I28" s="22" t="s">
        <v>10</v>
      </c>
      <c r="J28" s="24"/>
    </row>
    <row r="29" ht="15.75" customHeight="1">
      <c r="B29" s="25"/>
      <c r="C29" s="26"/>
      <c r="D29" s="27"/>
      <c r="E29" s="28" t="s">
        <v>11</v>
      </c>
      <c r="F29" s="28" t="s">
        <v>12</v>
      </c>
      <c r="G29" s="28" t="s">
        <v>13</v>
      </c>
      <c r="H29" s="28" t="s">
        <v>14</v>
      </c>
      <c r="I29" s="28" t="s">
        <v>15</v>
      </c>
      <c r="J29" s="28" t="s">
        <v>16</v>
      </c>
    </row>
    <row r="30" ht="15.75" customHeight="1">
      <c r="B30" s="47"/>
      <c r="C30" s="48"/>
      <c r="D30" s="49"/>
      <c r="E30" s="50"/>
      <c r="F30" s="50"/>
      <c r="G30" s="50"/>
      <c r="H30" s="50"/>
      <c r="I30" s="50"/>
      <c r="J30" s="50"/>
    </row>
    <row r="31" ht="15.75" customHeight="1">
      <c r="B31" s="51" t="s">
        <v>31</v>
      </c>
      <c r="C31" s="52"/>
      <c r="D31" s="53"/>
      <c r="E31" s="54">
        <f t="shared" ref="E31:J31" si="4">SUM(E32:E39)</f>
        <v>0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</row>
    <row r="32" ht="15.75" customHeight="1">
      <c r="B32" s="55"/>
      <c r="C32" s="56" t="s">
        <v>17</v>
      </c>
      <c r="D32" s="6"/>
      <c r="E32" s="57">
        <v>0.0</v>
      </c>
      <c r="F32" s="57">
        <v>0.0</v>
      </c>
      <c r="G32" s="57">
        <f t="shared" ref="G32:G34" si="5">E32+F32</f>
        <v>0</v>
      </c>
      <c r="H32" s="57">
        <v>0.0</v>
      </c>
      <c r="I32" s="57">
        <v>0.0</v>
      </c>
      <c r="J32" s="57">
        <f t="shared" ref="J32:J34" si="6">I32-E32</f>
        <v>0</v>
      </c>
    </row>
    <row r="33" ht="15.75" customHeight="1">
      <c r="B33" s="55"/>
      <c r="C33" s="56" t="s">
        <v>18</v>
      </c>
      <c r="D33" s="6"/>
      <c r="E33" s="57">
        <v>0.0</v>
      </c>
      <c r="F33" s="57">
        <v>0.0</v>
      </c>
      <c r="G33" s="57">
        <f t="shared" si="5"/>
        <v>0</v>
      </c>
      <c r="H33" s="57">
        <v>0.0</v>
      </c>
      <c r="I33" s="57">
        <v>0.0</v>
      </c>
      <c r="J33" s="57">
        <f t="shared" si="6"/>
        <v>0</v>
      </c>
    </row>
    <row r="34" ht="15.75" customHeight="1">
      <c r="B34" s="55"/>
      <c r="C34" s="56" t="s">
        <v>19</v>
      </c>
      <c r="D34" s="6"/>
      <c r="E34" s="57">
        <v>0.0</v>
      </c>
      <c r="F34" s="57">
        <v>0.0</v>
      </c>
      <c r="G34" s="57">
        <f t="shared" si="5"/>
        <v>0</v>
      </c>
      <c r="H34" s="57">
        <v>0.0</v>
      </c>
      <c r="I34" s="57">
        <v>0.0</v>
      </c>
      <c r="J34" s="57">
        <f t="shared" si="6"/>
        <v>0</v>
      </c>
    </row>
    <row r="35" ht="15.75" customHeight="1">
      <c r="B35" s="55"/>
      <c r="C35" s="56" t="s">
        <v>20</v>
      </c>
      <c r="D35" s="6"/>
      <c r="E35" s="57">
        <v>0.0</v>
      </c>
      <c r="F35" s="57">
        <v>0.0</v>
      </c>
      <c r="G35" s="57">
        <f>G36+G37</f>
        <v>0</v>
      </c>
      <c r="H35" s="57">
        <v>0.0</v>
      </c>
      <c r="I35" s="57">
        <v>0.0</v>
      </c>
      <c r="J35" s="57">
        <f>J36+J37</f>
        <v>0</v>
      </c>
    </row>
    <row r="36" ht="15.75" customHeight="1">
      <c r="B36" s="55"/>
      <c r="C36" s="56" t="s">
        <v>21</v>
      </c>
      <c r="D36" s="6"/>
      <c r="E36" s="57">
        <v>0.0</v>
      </c>
      <c r="F36" s="57">
        <v>0.0</v>
      </c>
      <c r="G36" s="57">
        <f t="shared" ref="G36:G37" si="7">E36+F36</f>
        <v>0</v>
      </c>
      <c r="H36" s="57">
        <v>0.0</v>
      </c>
      <c r="I36" s="57">
        <v>0.0</v>
      </c>
      <c r="J36" s="57">
        <f t="shared" ref="J36:J37" si="8">I36-E36</f>
        <v>0</v>
      </c>
    </row>
    <row r="37" ht="15.75" customHeight="1">
      <c r="B37" s="55"/>
      <c r="C37" s="56" t="s">
        <v>22</v>
      </c>
      <c r="D37" s="6"/>
      <c r="E37" s="57">
        <v>0.0</v>
      </c>
      <c r="F37" s="57">
        <v>0.0</v>
      </c>
      <c r="G37" s="57">
        <f t="shared" si="7"/>
        <v>0</v>
      </c>
      <c r="H37" s="57">
        <v>0.0</v>
      </c>
      <c r="I37" s="57">
        <v>0.0</v>
      </c>
      <c r="J37" s="57">
        <f t="shared" si="8"/>
        <v>0</v>
      </c>
    </row>
    <row r="38" ht="20.25" customHeight="1">
      <c r="B38" s="55"/>
      <c r="C38" s="56" t="s">
        <v>24</v>
      </c>
      <c r="D38" s="6"/>
      <c r="E38" s="57">
        <v>0.0</v>
      </c>
      <c r="F38" s="57">
        <v>0.0</v>
      </c>
      <c r="G38" s="57">
        <v>0.0</v>
      </c>
      <c r="H38" s="57">
        <v>0.0</v>
      </c>
      <c r="I38" s="57">
        <v>0.0</v>
      </c>
      <c r="J38" s="57">
        <v>0.0</v>
      </c>
    </row>
    <row r="39" ht="24.75" customHeight="1">
      <c r="B39" s="55"/>
      <c r="C39" s="56" t="s">
        <v>25</v>
      </c>
      <c r="D39" s="6"/>
      <c r="E39" s="57">
        <v>0.0</v>
      </c>
      <c r="F39" s="57">
        <v>0.0</v>
      </c>
      <c r="G39" s="57">
        <f t="shared" ref="G39:G40" si="9">E39+F39</f>
        <v>0</v>
      </c>
      <c r="H39" s="57">
        <v>0.0</v>
      </c>
      <c r="I39" s="57">
        <v>0.0</v>
      </c>
      <c r="J39" s="57">
        <f t="shared" ref="J39:J40" si="10">I39-E39</f>
        <v>0</v>
      </c>
    </row>
    <row r="40" ht="15.75" customHeight="1">
      <c r="B40" s="55"/>
      <c r="E40" s="57"/>
      <c r="F40" s="57"/>
      <c r="G40" s="57">
        <f t="shared" si="9"/>
        <v>0</v>
      </c>
      <c r="H40" s="57"/>
      <c r="I40" s="57"/>
      <c r="J40" s="57">
        <f t="shared" si="10"/>
        <v>0</v>
      </c>
    </row>
    <row r="41" ht="45.0" customHeight="1">
      <c r="B41" s="58" t="s">
        <v>32</v>
      </c>
      <c r="C41" s="5"/>
      <c r="D41" s="6"/>
      <c r="E41" s="59">
        <f t="shared" ref="E41:J41" si="11">E42+E43+E44+E45</f>
        <v>15000000</v>
      </c>
      <c r="F41" s="59">
        <f t="shared" si="11"/>
        <v>0</v>
      </c>
      <c r="G41" s="59">
        <f t="shared" si="11"/>
        <v>15000000</v>
      </c>
      <c r="H41" s="59">
        <f t="shared" si="11"/>
        <v>2973435</v>
      </c>
      <c r="I41" s="59">
        <f t="shared" si="11"/>
        <v>2973435</v>
      </c>
      <c r="J41" s="59">
        <f t="shared" si="11"/>
        <v>-12026565</v>
      </c>
    </row>
    <row r="42" ht="15.75" customHeight="1">
      <c r="B42" s="51"/>
      <c r="C42" s="56" t="s">
        <v>18</v>
      </c>
      <c r="D42" s="6"/>
      <c r="E42" s="57">
        <v>0.0</v>
      </c>
      <c r="F42" s="57">
        <v>0.0</v>
      </c>
      <c r="G42" s="57">
        <f t="shared" ref="G42:G45" si="12">E42+F42</f>
        <v>0</v>
      </c>
      <c r="H42" s="57">
        <v>0.0</v>
      </c>
      <c r="I42" s="57">
        <v>0.0</v>
      </c>
      <c r="J42" s="57">
        <f t="shared" ref="J42:J45" si="13">I42-E42</f>
        <v>0</v>
      </c>
    </row>
    <row r="43" ht="15.75" customHeight="1">
      <c r="B43" s="51"/>
      <c r="C43" s="56" t="s">
        <v>21</v>
      </c>
      <c r="D43" s="6"/>
      <c r="E43" s="57">
        <v>0.0</v>
      </c>
      <c r="F43" s="57">
        <v>0.0</v>
      </c>
      <c r="G43" s="57">
        <f t="shared" si="12"/>
        <v>0</v>
      </c>
      <c r="H43" s="57">
        <v>0.0</v>
      </c>
      <c r="I43" s="57">
        <v>0.0</v>
      </c>
      <c r="J43" s="57">
        <f t="shared" si="13"/>
        <v>0</v>
      </c>
    </row>
    <row r="44" ht="26.25" customHeight="1">
      <c r="B44" s="55"/>
      <c r="C44" s="56" t="s">
        <v>23</v>
      </c>
      <c r="D44" s="6"/>
      <c r="E44" s="57">
        <v>0.0</v>
      </c>
      <c r="F44" s="57">
        <v>0.0</v>
      </c>
      <c r="G44" s="57">
        <f t="shared" si="12"/>
        <v>0</v>
      </c>
      <c r="H44" s="57">
        <v>0.0</v>
      </c>
      <c r="I44" s="57">
        <v>0.0</v>
      </c>
      <c r="J44" s="57">
        <f t="shared" si="13"/>
        <v>0</v>
      </c>
    </row>
    <row r="45" ht="25.5" customHeight="1">
      <c r="B45" s="55"/>
      <c r="C45" s="56" t="s">
        <v>25</v>
      </c>
      <c r="D45" s="6"/>
      <c r="E45" s="57">
        <v>1.5E7</v>
      </c>
      <c r="F45" s="57">
        <v>0.0</v>
      </c>
      <c r="G45" s="57">
        <f t="shared" si="12"/>
        <v>15000000</v>
      </c>
      <c r="H45" s="57">
        <v>2973435.0</v>
      </c>
      <c r="I45" s="57">
        <v>2973435.0</v>
      </c>
      <c r="J45" s="57">
        <f t="shared" si="13"/>
        <v>-12026565</v>
      </c>
    </row>
    <row r="46" ht="15.75" customHeight="1">
      <c r="B46" s="60"/>
      <c r="C46" s="61"/>
      <c r="D46" s="62"/>
      <c r="E46" s="63"/>
      <c r="F46" s="63"/>
      <c r="G46" s="63"/>
      <c r="H46" s="63"/>
      <c r="I46" s="63"/>
      <c r="J46" s="63"/>
    </row>
    <row r="47" ht="15.75" customHeight="1">
      <c r="B47" s="51" t="s">
        <v>33</v>
      </c>
      <c r="C47" s="64"/>
      <c r="D47" s="65"/>
      <c r="E47" s="54" t="str">
        <f t="shared" ref="E47:J47" si="14">E48</f>
        <v/>
      </c>
      <c r="F47" s="54" t="str">
        <f t="shared" si="14"/>
        <v/>
      </c>
      <c r="G47" s="54">
        <f t="shared" si="14"/>
        <v>0</v>
      </c>
      <c r="H47" s="54" t="str">
        <f t="shared" si="14"/>
        <v/>
      </c>
      <c r="I47" s="54" t="str">
        <f t="shared" si="14"/>
        <v/>
      </c>
      <c r="J47" s="54">
        <f t="shared" si="14"/>
        <v>0</v>
      </c>
    </row>
    <row r="48" ht="15.75" customHeight="1">
      <c r="B48" s="55"/>
      <c r="C48" s="56" t="s">
        <v>26</v>
      </c>
      <c r="D48" s="6"/>
      <c r="E48" s="57"/>
      <c r="F48" s="57"/>
      <c r="G48" s="57">
        <f>E48+F48</f>
        <v>0</v>
      </c>
      <c r="H48" s="57"/>
      <c r="I48" s="57"/>
      <c r="J48" s="57">
        <f>I48-E48</f>
        <v>0</v>
      </c>
    </row>
    <row r="49" ht="15.75" customHeight="1">
      <c r="B49" s="66"/>
      <c r="C49" s="67"/>
      <c r="D49" s="68"/>
      <c r="E49" s="69"/>
      <c r="F49" s="69"/>
      <c r="G49" s="69"/>
      <c r="H49" s="69"/>
      <c r="I49" s="69"/>
      <c r="J49" s="69"/>
    </row>
    <row r="50" ht="15.75" customHeight="1">
      <c r="B50" s="70"/>
      <c r="C50" s="71"/>
      <c r="D50" s="72" t="s">
        <v>27</v>
      </c>
      <c r="E50" s="73">
        <f t="shared" ref="E50:J50" si="15">E31+E41+E47</f>
        <v>15000000</v>
      </c>
      <c r="F50" s="73">
        <f t="shared" si="15"/>
        <v>0</v>
      </c>
      <c r="G50" s="73">
        <f t="shared" si="15"/>
        <v>15000000</v>
      </c>
      <c r="H50" s="73">
        <f t="shared" si="15"/>
        <v>2973435</v>
      </c>
      <c r="I50" s="73">
        <f t="shared" si="15"/>
        <v>2973435</v>
      </c>
      <c r="J50" s="74">
        <f t="shared" si="15"/>
        <v>-12026565</v>
      </c>
    </row>
    <row r="51" ht="15.75" customHeight="1">
      <c r="B51" s="75"/>
      <c r="C51" s="75"/>
      <c r="D51" s="75"/>
      <c r="E51" s="75"/>
      <c r="F51" s="75"/>
      <c r="G51" s="75"/>
      <c r="H51" s="76" t="s">
        <v>34</v>
      </c>
      <c r="I51" s="18"/>
      <c r="J51" s="24"/>
    </row>
    <row r="52" ht="15.75" customHeight="1">
      <c r="B52" s="77"/>
      <c r="C52" s="5"/>
      <c r="D52" s="5"/>
      <c r="E52" s="5"/>
      <c r="F52" s="5"/>
      <c r="G52" s="5"/>
      <c r="H52" s="5"/>
      <c r="I52" s="5"/>
      <c r="J52" s="78"/>
    </row>
    <row r="53" ht="15.75" customHeight="1">
      <c r="B53" s="79" t="s">
        <v>35</v>
      </c>
      <c r="C53" s="79"/>
      <c r="D53" s="11"/>
      <c r="E53" s="11"/>
      <c r="F53" s="11"/>
      <c r="G53" s="11"/>
      <c r="H53" s="11"/>
      <c r="I53" s="11"/>
      <c r="J53" s="11"/>
    </row>
    <row r="54" ht="15.75" customHeight="1">
      <c r="B54" s="11"/>
      <c r="C54" s="11"/>
      <c r="D54" s="11"/>
      <c r="E54" s="11"/>
      <c r="F54" s="11"/>
      <c r="G54" s="11"/>
      <c r="H54" s="11"/>
      <c r="I54" s="11"/>
      <c r="J54" s="11"/>
    </row>
    <row r="55" ht="15.75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customHeight="1">
      <c r="C64" s="80" t="s">
        <v>36</v>
      </c>
      <c r="D64" s="81"/>
      <c r="H64" s="80" t="s">
        <v>37</v>
      </c>
      <c r="I64" s="81"/>
      <c r="J64" s="81"/>
    </row>
    <row r="65" ht="15.75" customHeight="1">
      <c r="C65" s="82" t="s">
        <v>38</v>
      </c>
      <c r="H65" s="82" t="s">
        <v>39</v>
      </c>
    </row>
    <row r="66" ht="30.0" customHeight="1"/>
    <row r="67" ht="15.75" customHeight="1">
      <c r="A67" s="83"/>
      <c r="B67" s="83"/>
      <c r="C67" s="82" t="s">
        <v>40</v>
      </c>
      <c r="E67" s="83"/>
      <c r="F67" s="83"/>
      <c r="G67" s="83"/>
      <c r="H67" s="82" t="s">
        <v>40</v>
      </c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ht="15.75" customHeight="1">
      <c r="A68" s="84"/>
      <c r="B68" s="84"/>
      <c r="C68" s="85" t="s">
        <v>40</v>
      </c>
      <c r="E68" s="84"/>
      <c r="F68" s="84"/>
      <c r="G68" s="84"/>
      <c r="H68" s="85" t="s">
        <v>40</v>
      </c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</row>
    <row r="69" ht="15.75" customHeight="1">
      <c r="A69" s="84"/>
      <c r="B69" s="84"/>
      <c r="C69" s="85"/>
      <c r="D69" s="86"/>
      <c r="E69" s="84"/>
      <c r="F69" s="84"/>
      <c r="G69" s="84"/>
      <c r="H69" s="85"/>
      <c r="I69" s="86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</row>
    <row r="70" ht="15.75" customHeight="1">
      <c r="A70" s="84"/>
      <c r="B70" s="84"/>
      <c r="C70" s="85"/>
      <c r="E70" s="84"/>
      <c r="F70" s="84"/>
      <c r="G70" s="84"/>
      <c r="H70" s="85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</row>
    <row r="71" ht="15.75" customHeight="1">
      <c r="A71" s="84"/>
      <c r="B71" s="84"/>
      <c r="C71" s="85"/>
      <c r="E71" s="84"/>
      <c r="F71" s="84"/>
      <c r="G71" s="84"/>
      <c r="H71" s="85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</row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B5:J5"/>
    <mergeCell ref="B6:J6"/>
    <mergeCell ref="B12:D12"/>
    <mergeCell ref="B13:D13"/>
    <mergeCell ref="B18:D18"/>
    <mergeCell ref="B17:D17"/>
    <mergeCell ref="B19:D19"/>
    <mergeCell ref="B8:D10"/>
    <mergeCell ref="E8:I8"/>
    <mergeCell ref="B3:J3"/>
    <mergeCell ref="B4:J4"/>
    <mergeCell ref="J8:J9"/>
    <mergeCell ref="B14:D14"/>
    <mergeCell ref="C48:D48"/>
    <mergeCell ref="C44:D44"/>
    <mergeCell ref="C45:D45"/>
    <mergeCell ref="H68:I68"/>
    <mergeCell ref="H67:I67"/>
    <mergeCell ref="B41:D41"/>
    <mergeCell ref="C68:D68"/>
    <mergeCell ref="H70:I70"/>
    <mergeCell ref="H71:I71"/>
    <mergeCell ref="C70:D70"/>
    <mergeCell ref="C71:D71"/>
    <mergeCell ref="H51:I51"/>
    <mergeCell ref="C67:D67"/>
    <mergeCell ref="C65:D65"/>
    <mergeCell ref="C64:D64"/>
    <mergeCell ref="H64:J64"/>
    <mergeCell ref="H65:J65"/>
    <mergeCell ref="C37:D37"/>
    <mergeCell ref="C38:D38"/>
    <mergeCell ref="C39:D39"/>
    <mergeCell ref="C36:D36"/>
    <mergeCell ref="B21:D21"/>
    <mergeCell ref="C32:D32"/>
    <mergeCell ref="C33:D33"/>
    <mergeCell ref="C34:D34"/>
    <mergeCell ref="C35:D35"/>
    <mergeCell ref="B27:D29"/>
    <mergeCell ref="C43:D43"/>
    <mergeCell ref="C42:D42"/>
    <mergeCell ref="B20:D20"/>
    <mergeCell ref="H24:I24"/>
    <mergeCell ref="E27:I27"/>
    <mergeCell ref="J27:J28"/>
    <mergeCell ref="J23:J24"/>
    <mergeCell ref="B16:D16"/>
    <mergeCell ref="B15:D15"/>
    <mergeCell ref="B52:J52"/>
    <mergeCell ref="J50:J51"/>
  </mergeCells>
  <printOptions horizontalCentered="1" verticalCentered="1"/>
  <pageMargins bottom="0.32988357050452777" footer="0.0" header="0.0" left="0.24693877551020407" right="0.22448979591836732" top="0.4838292367399741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