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'F1_ESF'!$A$2:$G$88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<sst xmlns="http://schemas.openxmlformats.org/spreadsheetml/2006/main" count="131" uniqueCount="128">
  <si>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</si>
  <si>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</si>
  <si>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</si>
  <si>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</si>
  <si>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</si>
  <si>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</si>
  <si>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</si>
  <si>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</si>
  <si>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</si>
  <si>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</si>
  <si>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</si>
  <si>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</si>
  <si>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</si>
  <si>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</si>
  <si>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</si>
  <si>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</si>
  <si>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</si>
  <si>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</si>
  <si>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</si>
  <si>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</si>
  <si>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</si>
  <si>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</si>
  <si>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</si>
  <si>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</si>
  <si>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</si>
  <si>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</si>
  <si>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</si>
  <si>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</si>
  <si>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</si>
  <si>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</si>
  <si>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</si>
  <si>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</si>
  <si>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</si>
  <si>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</si>
  <si>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</si>
  <si>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</si>
  <si>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</si>
  <si>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</si>
  <si>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</si>
  <si>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</si>
  <si>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</si>
  <si>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</si>
  <si>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</si>
  <si>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</si>
  <si>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</si>
  <si>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</si>
  <si>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</si>
  <si>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</si>
  <si>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</si>
  <si>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</si>
  <si>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</si>
  <si>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</si>
  <si>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</si>
  <si>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</si>
  <si>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</si>
  <si>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</si>
  <si>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</si>
  <si>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</si>
  <si>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</si>
  <si>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</si>
  <si>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</si>
  <si>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</si>
  <si>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</si>
  <si>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</si>
  <si>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</si>
  <si>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</si>
  <si>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</si>
  <si>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</si>
  <si>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</si>
  <si>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</si>
  <si>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</si>
  <si>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</si>
  <si>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</si>
  <si>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</si>
  <si>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</si>
  <si>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</si>
  <si>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</si>
  <si>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</si>
  <si>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</si>
  <si>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</si>
  <si>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</si>
  <si>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</si>
  <si>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</si>
  <si>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</si>
  <si>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</si>
  <si>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</si>
  <si>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</si>
  <si>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</si>
  <si>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</si>
  <si>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</si>
  <si>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</si>
  <si>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</si>
  <si>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</si>
  <si>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</si>
  <si>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</si>
  <si>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</si>
  <si>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</si>
  <si>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</si>
  <si>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</si>
  <si>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</si>
  <si>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</si>
  <si>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</si>
  <si>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</si>
  <si>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</si>
  <si>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</si>
  <si>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</si>
  <si>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</si>
  <si>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</si>
  <si>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</si>
  <si>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</si>
  <si>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</si>
  <si>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</si>
  <si>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</si>
  <si>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</si>
  <si>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</si>
  <si>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</si>
  <si>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</si>
  <si>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</si>
  <si>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</si>
  <si>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</si>
  <si>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2019 y al 30 de Junio de 2020 (b)</t>
  </si>
  <si>
    <t>2020 (d)</t>
  </si>
  <si>
    <t>31 de diciembre de 2019 (e)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</si>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</sst>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 indent="2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wrapText="1" indent="4"/>
    </xf>
    <xf numFmtId="164" fontId="40" fillId="0" borderId="12" xfId="0" applyNumberFormat="1" applyFont="1" applyBorder="1" applyAlignment="1">
      <alignment horizontal="left" vertical="center" indent="4"/>
    </xf>
    <xf numFmtId="164" fontId="42" fillId="0" borderId="13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vertical="top"/>
      <protection/>
    </xf>
    <xf numFmtId="0" fontId="22" fillId="34" borderId="0" xfId="0" applyFont="1" applyFill="1" applyBorder="1" applyAlignment="1" applyProtection="1">
      <alignment/>
      <protection/>
    </xf>
    <xf numFmtId="43" fontId="22" fillId="34" borderId="0" xfId="47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vertical="center"/>
      <protection/>
    </xf>
    <xf numFmtId="0" fontId="22" fillId="34" borderId="0" xfId="0" applyFont="1" applyFill="1" applyBorder="1" applyAlignment="1" applyProtection="1">
      <alignment wrapText="1"/>
      <protection/>
    </xf>
    <xf numFmtId="0" fontId="23" fillId="34" borderId="0" xfId="0" applyFont="1" applyFill="1" applyBorder="1" applyAlignment="1" applyProtection="1">
      <alignment horizontal="right" vertical="top"/>
      <protection/>
    </xf>
    <xf numFmtId="0" fontId="43" fillId="34" borderId="20" xfId="0" applyFont="1" applyFill="1" applyBorder="1" applyAlignment="1" applyProtection="1">
      <alignment horizontal="center"/>
      <protection locked="0"/>
    </xf>
    <xf numFmtId="0" fontId="23" fillId="34" borderId="0" xfId="0" applyFont="1" applyFill="1" applyBorder="1" applyAlignment="1" applyProtection="1">
      <alignment vertical="top"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2" fillId="34" borderId="0" xfId="0" applyFont="1" applyFill="1" applyBorder="1" applyAlignment="1" applyProtection="1">
      <alignment horizontal="center" vertical="top" wrapText="1"/>
      <protection locked="0"/>
    </xf>
    <xf numFmtId="43" fontId="22" fillId="34" borderId="0" xfId="47" applyFont="1" applyFill="1" applyBorder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76200</xdr:rowOff>
    </xdr:from>
    <xdr:to>
      <xdr:col>6</xdr:col>
      <xdr:colOff>723900</xdr:colOff>
      <xdr:row>4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24765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"/>
  <sheetViews>
    <sheetView tabSelected="1" zoomScalePageLayoutView="0" workbookViewId="0" topLeftCell="A1">
      <pane ySplit="6" topLeftCell="A60" activePane="bottomLeft" state="frozen"/>
      <selection pane="topLeft" activeCell="A1" sqref="A1"/>
      <selection pane="bottomLeft" activeCell="I75" sqref="I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127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5517869.25</v>
      </c>
      <c r="D9" s="9">
        <f>SUM(D10:D16)</f>
        <v>5313968.65</v>
      </c>
      <c r="E9" s="11" t="s">
        <v>8</v>
      </c>
      <c r="F9" s="9">
        <f>SUM(F10:F18)</f>
        <v>121520.16</v>
      </c>
      <c r="G9" s="9">
        <f>SUM(G10:G18)</f>
        <v>706009.55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326062.49</v>
      </c>
    </row>
    <row r="11" spans="2:7" ht="12.75">
      <c r="B11" s="12" t="s">
        <v>11</v>
      </c>
      <c r="C11" s="9">
        <v>5512869.25</v>
      </c>
      <c r="D11" s="9">
        <v>5313968.65</v>
      </c>
      <c r="E11" s="13" t="s">
        <v>12</v>
      </c>
      <c r="F11" s="9">
        <v>9987.24</v>
      </c>
      <c r="G11" s="9">
        <v>61461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5000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111532.92</v>
      </c>
      <c r="G16" s="9">
        <v>318486.06</v>
      </c>
    </row>
    <row r="17" spans="2:7" ht="12.75">
      <c r="B17" s="10" t="s">
        <v>23</v>
      </c>
      <c r="C17" s="9">
        <f>SUM(C18:C24)</f>
        <v>1</v>
      </c>
      <c r="D17" s="9">
        <f>SUM(D18:D24)</f>
        <v>50345.65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</v>
      </c>
      <c r="D20" s="9">
        <v>50045.6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300.05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5517870.25</v>
      </c>
      <c r="D47" s="9">
        <f>D9+D17+D25+D31+D37+D38+D41</f>
        <v>5364314.300000001</v>
      </c>
      <c r="E47" s="8" t="s">
        <v>82</v>
      </c>
      <c r="F47" s="9">
        <f>F9+F19+F23+F26+F27+F31+F38+F42</f>
        <v>121520.16</v>
      </c>
      <c r="G47" s="9">
        <f>G9+G19+G23+G26+G27+G31+G38+G42</f>
        <v>706009.55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465503.77</v>
      </c>
      <c r="D53" s="9">
        <v>464304.77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83897.58</v>
      </c>
      <c r="D54" s="9">
        <v>77531.41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-98513.06</v>
      </c>
      <c r="D55" s="9">
        <v>-98513.06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121520.16</v>
      </c>
      <c r="G59" s="9">
        <f>G47+G57</f>
        <v>706009.55</v>
      </c>
    </row>
    <row r="60" spans="2:7" ht="25.5">
      <c r="B60" s="6" t="s">
        <v>102</v>
      </c>
      <c r="C60" s="9">
        <f>SUM(C50:C58)</f>
        <v>450888.29</v>
      </c>
      <c r="D60" s="9">
        <f>SUM(D50:D58)</f>
        <v>443323.12000000005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5968758.54</v>
      </c>
      <c r="D62" s="9">
        <f>D47+D60</f>
        <v>5807637.420000001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66102.16</v>
      </c>
      <c r="G63" s="9">
        <f>SUM(G64:G66)</f>
        <v>66102.16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66102.16</v>
      </c>
      <c r="G65" s="9">
        <v>66102.16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5781136.22</v>
      </c>
      <c r="G68" s="9">
        <f>SUM(G69:G73)</f>
        <v>5035525.71</v>
      </c>
    </row>
    <row r="69" spans="2:7" ht="12.75">
      <c r="B69" s="10"/>
      <c r="C69" s="9"/>
      <c r="D69" s="9"/>
      <c r="E69" s="11" t="s">
        <v>110</v>
      </c>
      <c r="F69" s="9">
        <v>745610.51</v>
      </c>
      <c r="G69" s="9">
        <v>4640741.17</v>
      </c>
    </row>
    <row r="70" spans="2:7" ht="12.75">
      <c r="B70" s="10"/>
      <c r="C70" s="9"/>
      <c r="D70" s="9"/>
      <c r="E70" s="11" t="s">
        <v>111</v>
      </c>
      <c r="F70" s="9">
        <v>5035525.71</v>
      </c>
      <c r="G70" s="9">
        <v>394784.54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5847238.38</v>
      </c>
      <c r="G79" s="9">
        <f>G63+G68+G75</f>
        <v>5101627.87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5968758.54</v>
      </c>
      <c r="G81" s="9">
        <f>G59+G79</f>
        <v>5807637.42</v>
      </c>
    </row>
    <row r="82" spans="2:7" ht="13.5" thickBot="1">
      <c r="B82" s="16"/>
      <c r="C82" s="17"/>
      <c r="D82" s="17"/>
      <c r="E82" s="18"/>
      <c r="F82" s="19"/>
      <c r="G82" s="19"/>
    </row>
    <row r="86" spans="2:13" s="29" customFormat="1" ht="30.75" customHeight="1">
      <c r="B86" s="30"/>
      <c r="C86" s="31"/>
      <c r="D86" s="32"/>
      <c r="E86" s="33"/>
      <c r="F86" s="33"/>
      <c r="G86" s="30"/>
      <c r="H86" s="34"/>
      <c r="I86" s="35"/>
      <c r="J86" s="33"/>
      <c r="K86" s="33"/>
      <c r="L86" s="30"/>
      <c r="M86" s="30"/>
    </row>
    <row r="87" spans="1:13" s="29" customFormat="1" ht="15" customHeight="1">
      <c r="A87" s="37" t="s">
        <v>123</v>
      </c>
      <c r="B87" s="37"/>
      <c r="C87" s="36"/>
      <c r="E87" s="37" t="s">
        <v>124</v>
      </c>
      <c r="F87" s="37"/>
      <c r="G87" s="33"/>
      <c r="J87" s="38"/>
      <c r="K87" s="33"/>
      <c r="L87" s="30"/>
      <c r="M87" s="30"/>
    </row>
    <row r="88" spans="1:13" s="29" customFormat="1" ht="15" customHeight="1">
      <c r="A88" s="40" t="s">
        <v>125</v>
      </c>
      <c r="B88" s="40"/>
      <c r="C88" s="39"/>
      <c r="E88" s="40" t="s">
        <v>126</v>
      </c>
      <c r="F88" s="40"/>
      <c r="G88" s="41"/>
      <c r="J88" s="38"/>
      <c r="K88" s="33"/>
      <c r="L88" s="30"/>
      <c r="M88" s="30"/>
    </row>
  </sheetData>
  <sheetProtection/>
  <mergeCells count="8">
    <mergeCell ref="A88:B88"/>
    <mergeCell ref="E88:F88"/>
    <mergeCell ref="B2:G2"/>
    <mergeCell ref="B3:G3"/>
    <mergeCell ref="B4:G4"/>
    <mergeCell ref="B5:G5"/>
    <mergeCell ref="A87:B87"/>
    <mergeCell ref="E87:F87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scale="55" r:id="rId2"/>
  <ignoredErrors>
    <ignoredError sqref="C31:D31 F23: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2020-07-22T17:42:50Z</cp:lastPrinted>
  <dcterms:created xsi:type="dcterms:W3CDTF">2016-10-11T18:36:49Z</dcterms:created>
  <dcterms:modified xsi:type="dcterms:W3CDTF">2020-07-22T17:42:58Z</dcterms:modified>
  <cp:category/>
  <cp:version/>
  <cp:contentType/>
  <cp:contentStatus/>
</cp:coreProperties>
</file>