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>
    <definedName name="_xlnm.Print_Area" localSheetId="0">'F4_BP'!$B$2:$E$92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<sst xmlns="http://schemas.openxmlformats.org/spreadsheetml/2006/main" count="74" uniqueCount="50">
  <si>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</si>
  <si>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</si>
  <si>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</si>
  <si>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</si>
  <si>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</si>
  <si>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</si>
  <si>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</si>
  <si>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</si>
  <si>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</si>
  <si>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</si>
  <si>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</si>
  <si>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</si>
  <si>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</si>
  <si>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</si>
  <si>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</si>
  <si>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</si>
  <si>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</si>
  <si>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</si>
  <si>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</si>
  <si>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</si>
  <si>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</si>
  <si>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</si>
  <si>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</si>
  <si>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</si>
  <si>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</si>
  <si>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</si>
  <si>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</si>
  <si>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</si>
  <si>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</si>
  <si>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</si>
  <si>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</si>
  <si>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</si>
  <si>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</si>
  <si>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</si>
  <si>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</si>
  <si>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</si>
  <si>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</si>
  <si>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</si>
  <si>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</si>
  <si>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</si>
  <si>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</si>
  <si>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</si>
  <si>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</si>
  <si>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</si>
  <si>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Del 1 de Enero al 31 de Diciembre de 2019 (b)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</si>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</sst>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35" borderId="0" xfId="0" applyFont="1" applyFill="1" applyAlignment="1">
      <alignment/>
    </xf>
    <xf numFmtId="0" fontId="42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35" borderId="0" xfId="0" applyFont="1" applyFill="1" applyAlignment="1">
      <alignment/>
    </xf>
    <xf numFmtId="0" fontId="0" fillId="0" borderId="0" xfId="0" applyAlignment="1">
      <alignment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0" fontId="39" fillId="0" borderId="19" xfId="0" applyFont="1" applyBorder="1" applyAlignment="1">
      <alignment/>
    </xf>
    <xf numFmtId="0" fontId="42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 horizontal="center"/>
    </xf>
    <xf numFmtId="172" fontId="39" fillId="0" borderId="20" xfId="0" applyNumberFormat="1" applyFont="1" applyBorder="1" applyAlignment="1">
      <alignment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1" xfId="0" applyNumberFormat="1" applyFont="1" applyFill="1" applyBorder="1" applyAlignment="1">
      <alignment vertical="center"/>
    </xf>
    <xf numFmtId="172" fontId="40" fillId="33" borderId="24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1</xdr:row>
      <xdr:rowOff>47625</xdr:rowOff>
    </xdr:from>
    <xdr:to>
      <xdr:col>4</xdr:col>
      <xdr:colOff>1190625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219075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1"/>
  <sheetViews>
    <sheetView tabSelected="1" zoomScalePageLayoutView="0" workbookViewId="0" topLeftCell="A1">
      <pane ySplit="8" topLeftCell="A70" activePane="bottomLeft" state="frozen"/>
      <selection pane="topLeft" activeCell="A1" sqref="A1"/>
      <selection pane="bottomLeft" activeCell="B2" sqref="B2:E9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3.140625" style="1" customWidth="1"/>
    <col min="4" max="4" width="22.8515625" style="1" customWidth="1"/>
    <col min="5" max="5" width="23.28125" style="1" customWidth="1"/>
    <col min="6" max="16384" width="11.421875" style="1" customWidth="1"/>
  </cols>
  <sheetData>
    <row r="1" ht="13.5" thickBot="1"/>
    <row r="2" spans="2:5" ht="12.75">
      <c r="B2" s="46" t="s">
        <v>45</v>
      </c>
      <c r="C2" s="47"/>
      <c r="D2" s="47"/>
      <c r="E2" s="48"/>
    </row>
    <row r="3" spans="2:5" ht="12.75">
      <c r="B3" s="49" t="s">
        <v>0</v>
      </c>
      <c r="C3" s="50"/>
      <c r="D3" s="50"/>
      <c r="E3" s="51"/>
    </row>
    <row r="4" spans="2:5" ht="12.75">
      <c r="B4" s="49" t="s">
        <v>44</v>
      </c>
      <c r="C4" s="50"/>
      <c r="D4" s="50"/>
      <c r="E4" s="51"/>
    </row>
    <row r="5" spans="2:5" ht="13.5" thickBot="1">
      <c r="B5" s="52" t="s">
        <v>1</v>
      </c>
      <c r="C5" s="53"/>
      <c r="D5" s="53"/>
      <c r="E5" s="54"/>
    </row>
    <row r="6" spans="2:5" ht="13.5" thickBot="1">
      <c r="B6" s="2"/>
      <c r="C6" s="2"/>
      <c r="D6" s="2"/>
      <c r="E6" s="2"/>
    </row>
    <row r="7" spans="2:5" ht="12.75">
      <c r="B7" s="55" t="s">
        <v>2</v>
      </c>
      <c r="C7" s="3" t="s">
        <v>3</v>
      </c>
      <c r="D7" s="57" t="s">
        <v>5</v>
      </c>
      <c r="E7" s="3" t="s">
        <v>6</v>
      </c>
    </row>
    <row r="8" spans="2:5" ht="13.5" thickBot="1">
      <c r="B8" s="56"/>
      <c r="C8" s="4" t="s">
        <v>4</v>
      </c>
      <c r="D8" s="58"/>
      <c r="E8" s="4" t="s">
        <v>7</v>
      </c>
    </row>
    <row r="9" spans="2:5" ht="12.75">
      <c r="B9" s="7" t="s">
        <v>8</v>
      </c>
      <c r="C9" s="8">
        <f>SUM(C10:C12)</f>
        <v>15000000</v>
      </c>
      <c r="D9" s="8">
        <f>SUM(D10:D12)</f>
        <v>15038940.56</v>
      </c>
      <c r="E9" s="8">
        <f>SUM(E10:E12)</f>
        <v>15038940.56</v>
      </c>
    </row>
    <row r="10" spans="2:5" ht="12.75">
      <c r="B10" s="9" t="s">
        <v>9</v>
      </c>
      <c r="C10" s="6">
        <v>15000000</v>
      </c>
      <c r="D10" s="6">
        <v>15038940.56</v>
      </c>
      <c r="E10" s="6">
        <v>15038940.56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15000000</v>
      </c>
      <c r="D14" s="8">
        <f>SUM(D15:D16)</f>
        <v>10775420.35</v>
      </c>
      <c r="E14" s="8">
        <f>SUM(E15:E16)</f>
        <v>10387896.86</v>
      </c>
    </row>
    <row r="15" spans="2:5" ht="12.75">
      <c r="B15" s="9" t="s">
        <v>12</v>
      </c>
      <c r="C15" s="6">
        <v>15000000</v>
      </c>
      <c r="D15" s="6">
        <v>10775420.35</v>
      </c>
      <c r="E15" s="6">
        <v>10387896.86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4263520.210000001</v>
      </c>
      <c r="E22" s="7">
        <f>E9-E14+E18</f>
        <v>4651043.700000001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4263520.210000001</v>
      </c>
      <c r="E24" s="7">
        <f>E22-E12</f>
        <v>4651043.700000001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4263520.210000001</v>
      </c>
      <c r="E26" s="8">
        <f>E24-E18</f>
        <v>4651043.700000001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5"/>
      <c r="C28" s="45"/>
      <c r="D28" s="45"/>
      <c r="E28" s="4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4263520.210000001</v>
      </c>
      <c r="E35" s="8">
        <f>E26-E31</f>
        <v>4651043.700000001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9" t="s">
        <v>20</v>
      </c>
      <c r="C38" s="63" t="s">
        <v>26</v>
      </c>
      <c r="D38" s="61" t="s">
        <v>5</v>
      </c>
      <c r="E38" s="19" t="s">
        <v>6</v>
      </c>
    </row>
    <row r="39" spans="2:5" ht="13.5" thickBot="1">
      <c r="B39" s="60"/>
      <c r="C39" s="64"/>
      <c r="D39" s="6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9" t="s">
        <v>20</v>
      </c>
      <c r="C51" s="19" t="s">
        <v>3</v>
      </c>
      <c r="D51" s="61" t="s">
        <v>5</v>
      </c>
      <c r="E51" s="19" t="s">
        <v>6</v>
      </c>
    </row>
    <row r="52" spans="2:5" ht="13.5" thickBot="1">
      <c r="B52" s="60"/>
      <c r="C52" s="20" t="s">
        <v>21</v>
      </c>
      <c r="D52" s="6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15000000</v>
      </c>
      <c r="D54" s="26">
        <f>D10</f>
        <v>15038940.56</v>
      </c>
      <c r="E54" s="26">
        <f>E10</f>
        <v>15038940.56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15000000</v>
      </c>
      <c r="D60" s="22">
        <f>D15</f>
        <v>10775420.35</v>
      </c>
      <c r="E60" s="22">
        <f>E15</f>
        <v>10387896.86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4263520.210000001</v>
      </c>
      <c r="E64" s="23">
        <f>E54+E56-E60+E62</f>
        <v>4651043.700000001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4263520.210000001</v>
      </c>
      <c r="E66" s="23">
        <f>E64-E56</f>
        <v>4651043.700000001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9" t="s">
        <v>20</v>
      </c>
      <c r="C69" s="63" t="s">
        <v>26</v>
      </c>
      <c r="D69" s="61" t="s">
        <v>5</v>
      </c>
      <c r="E69" s="19" t="s">
        <v>6</v>
      </c>
    </row>
    <row r="70" spans="2:5" ht="13.5" thickBot="1">
      <c r="B70" s="60"/>
      <c r="C70" s="64"/>
      <c r="D70" s="6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spans="2:5" ht="12.75">
      <c r="B89" s="42"/>
      <c r="D89" s="42"/>
      <c r="E89" s="42"/>
    </row>
    <row r="90" spans="2:12" s="35" customFormat="1" ht="15" customHeight="1">
      <c r="B90" s="40" t="s">
        <v>46</v>
      </c>
      <c r="C90" s="36"/>
      <c r="D90" s="43" t="s">
        <v>47</v>
      </c>
      <c r="E90" s="43"/>
      <c r="F90" s="36"/>
      <c r="G90" s="36"/>
      <c r="H90" s="37"/>
      <c r="I90" s="36"/>
      <c r="J90" s="36"/>
      <c r="K90" s="36"/>
      <c r="L90" s="36"/>
    </row>
    <row r="91" spans="2:12" s="35" customFormat="1" ht="15" customHeight="1">
      <c r="B91" s="41" t="s">
        <v>48</v>
      </c>
      <c r="C91" s="38"/>
      <c r="D91" s="44" t="s">
        <v>49</v>
      </c>
      <c r="E91" s="44"/>
      <c r="F91" s="38"/>
      <c r="G91" s="38"/>
      <c r="H91" s="39"/>
      <c r="I91" s="38"/>
      <c r="J91" s="38"/>
      <c r="K91" s="38"/>
      <c r="L91" s="38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D90:E90"/>
    <mergeCell ref="D91:E91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" right="0.7" top="0.75" bottom="0.75" header="0.3" footer="0.3"/>
  <pageSetup fitToHeight="0" fitToWidth="1" horizontalDpi="600" verticalDpi="600" orientation="portrait" scale="65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2020-02-19T22:38:29Z</cp:lastPrinted>
  <dcterms:created xsi:type="dcterms:W3CDTF">2016-10-11T20:00:09Z</dcterms:created>
  <dcterms:modified xsi:type="dcterms:W3CDTF">2020-02-19T22:55:13Z</dcterms:modified>
  <cp:category/>
  <cp:version/>
  <cp:contentType/>
  <cp:contentStatus/>
</cp:coreProperties>
</file>