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_Gto_Cat_Prog" sheetId="1" r:id="rId3"/>
  </sheets>
  <definedNames/>
  <calcPr/>
</workbook>
</file>

<file path=xl/sharedStrings.xml><?xml version="1.0" encoding="utf-8"?>
<sst xmlns="http://schemas.openxmlformats.org/spreadsheetml/2006/main" count="52" uniqueCount="49">
  <si>
    <t>SECRETARÍA EJECUTIVA DEL SISTEMA ESTATAL ANTICORRUPCIÓN</t>
  </si>
  <si>
    <t>Gasto por Categoría Programática</t>
  </si>
  <si>
    <t>Del 1 de Enero al 31 de Marzo de 2019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</si>
  <si>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</si>
  <si>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</si>
  <si>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</si>
  <si>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</si>
  <si>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</si>
  <si>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</si>
  <si>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</si>
  <si>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</si>
  <si>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</si>
  <si>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</si>
  <si>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</si>
  <si>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</si>
  <si>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</si>
  <si>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</si>
  <si>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</si>
  <si>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</si>
  <si>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</si>
  <si>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</si>
  <si>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</si>
  <si>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</si>
  <si>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</si>
  <si>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</si>
  <si>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</si>
  <si>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</si>
  <si>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</si>
  <si>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</si>
  <si>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</si>
  <si>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</si>
  <si>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</si>
  <si>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</si>
  <si>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</si>
  <si>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</si>
  <si>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</si>
  <si>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</si>
  <si>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</si>
  <si>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</si>
  <si>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</si>
  <si>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</si>
  <si>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</si>
  <si>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</si>
  <si>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</si>
  <si>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LIC. LUIS RAMÓN IRINEO ROMERO</t>
  </si>
  <si>
    <t>C.P. YOLANDA ISABEL FIERRO VALENZUELA</t>
  </si>
  <si>
    <t>SECRETARIO TÉCNICO</t>
  </si>
  <si>
    <t>DIRECTORA DE ADMINISTRACIÓN Y SERVICIOS</t>
  </si>
  <si>
    <t xml:space="preserve">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</si>
</sst>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_ ;\-0\ "/>
  </numFmts>
  <fonts count="9">
    <font>
      <sz val="11.0"/>
      <color rgb="FF000000"/>
      <name val="Calibri"/>
    </font>
    <font>
      <sz val="11.0"/>
      <color rgb="FF000000"/>
      <name val="Arial"/>
    </font>
    <font>
      <b/>
      <sz val="11.0"/>
      <color rgb="FFFFFFFF"/>
      <name val="Arial"/>
    </font>
    <font/>
    <font>
      <sz val="8.0"/>
      <color rgb="FF000000"/>
      <name val="Arial"/>
    </font>
    <font>
      <b/>
      <sz val="9.0"/>
      <color rgb="FFFFFFFF"/>
      <name val="Arial"/>
    </font>
    <font>
      <sz val="9.0"/>
      <color rgb="FF000000"/>
      <name val="Arial"/>
    </font>
    <font>
      <b/>
      <sz val="9.0"/>
      <color rgb="FF000000"/>
      <name val="Arial"/>
    </font>
    <font>
      <sz val="9.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339966"/>
        <bgColor rgb="FF339966"/>
      </patternFill>
    </fill>
  </fills>
  <borders count="36">
    <border/>
    <border>
      <left/>
      <right/>
      <top/>
      <bottom/>
    </border>
    <border>
      <left style="thin">
        <color rgb="FFFFFFFF"/>
      </left>
      <top style="thin">
        <color rgb="FFFFFFFF"/>
      </top>
      <bottom/>
    </border>
    <border>
      <top style="thin">
        <color rgb="FFFFFFFF"/>
      </top>
      <bottom/>
    </border>
    <border>
      <right style="thin">
        <color rgb="FFFFFFFF"/>
      </right>
      <top style="thin">
        <color rgb="FFFFFFFF"/>
      </top>
      <bottom/>
    </border>
    <border>
      <left style="thin">
        <color rgb="FFFFFFFF"/>
      </left>
      <top/>
      <bottom/>
    </border>
    <border>
      <top/>
      <bottom/>
    </border>
    <border>
      <right style="thin">
        <color rgb="FFFFFFFF"/>
      </right>
      <top/>
      <bottom/>
    </border>
    <border>
      <left style="thin">
        <color rgb="FFFFFFFF"/>
      </left>
      <right/>
      <top/>
      <bottom style="thin">
        <color rgb="FFFFFFFF"/>
      </bottom>
    </border>
    <border>
      <left/>
      <right/>
      <top/>
      <bottom style="thin">
        <color rgb="FFFFFFFF"/>
      </bottom>
    </border>
    <border>
      <left/>
      <right style="thin">
        <color rgb="FFFFFFFF"/>
      </right>
      <top/>
      <bottom style="thin">
        <color rgb="FFFFFFFF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top style="thin">
        <color rgb="FF000000"/>
      </top>
      <bottom/>
    </border>
    <border>
      <right/>
      <top style="thin">
        <color rgb="FF000000"/>
      </top>
      <bottom/>
    </border>
    <border>
      <top style="thin">
        <color rgb="FF000000"/>
      </top>
      <bottom/>
    </border>
    <border>
      <left/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bottom" wrapText="0"/>
    </xf>
    <xf borderId="2" fillId="3" fontId="2" numFmtId="164" xfId="0" applyAlignment="1" applyBorder="1" applyFill="1" applyFont="1" applyNumberFormat="1">
      <alignment horizontal="center" shrinkToFit="0" vertical="bottom" wrapText="0"/>
    </xf>
    <xf borderId="3" fillId="0" fontId="3" numFmtId="0" xfId="0" applyBorder="1" applyFont="1"/>
    <xf borderId="4" fillId="0" fontId="3" numFmtId="0" xfId="0" applyBorder="1" applyFont="1"/>
    <xf borderId="5" fillId="3" fontId="2" numFmtId="164" xfId="0" applyAlignment="1" applyBorder="1" applyFont="1" applyNumberFormat="1">
      <alignment horizontal="center" readingOrder="0" shrinkToFit="0" vertical="bottom" wrapText="0"/>
    </xf>
    <xf borderId="6" fillId="0" fontId="3" numFmtId="0" xfId="0" applyBorder="1" applyFont="1"/>
    <xf borderId="7" fillId="0" fontId="3" numFmtId="0" xfId="0" applyBorder="1" applyFont="1"/>
    <xf borderId="5" fillId="3" fontId="2" numFmtId="164" xfId="0" applyAlignment="1" applyBorder="1" applyFont="1" applyNumberFormat="1">
      <alignment horizontal="center" shrinkToFit="0" vertical="bottom" wrapText="0"/>
    </xf>
    <xf borderId="8" fillId="3" fontId="2" numFmtId="164" xfId="0" applyAlignment="1" applyBorder="1" applyFont="1" applyNumberFormat="1">
      <alignment horizontal="right" shrinkToFit="0" vertical="bottom" wrapText="0"/>
    </xf>
    <xf borderId="9" fillId="3" fontId="2" numFmtId="164" xfId="0" applyAlignment="1" applyBorder="1" applyFont="1" applyNumberFormat="1">
      <alignment horizontal="right" shrinkToFit="0" vertical="bottom" wrapText="0"/>
    </xf>
    <xf borderId="9" fillId="3" fontId="2" numFmtId="164" xfId="0" applyAlignment="1" applyBorder="1" applyFont="1" applyNumberFormat="1">
      <alignment horizontal="center" shrinkToFit="0" vertical="bottom" wrapText="0"/>
    </xf>
    <xf borderId="10" fillId="3" fontId="2" numFmtId="164" xfId="0" applyAlignment="1" applyBorder="1" applyFont="1" applyNumberFormat="1">
      <alignment shrinkToFit="0" vertical="bottom" wrapText="0"/>
    </xf>
    <xf borderId="1" fillId="2" fontId="4" numFmtId="0" xfId="0" applyAlignment="1" applyBorder="1" applyFont="1">
      <alignment shrinkToFit="0" vertical="bottom" wrapText="0"/>
    </xf>
    <xf borderId="11" fillId="3" fontId="5" numFmtId="164" xfId="0" applyAlignment="1" applyBorder="1" applyFont="1" applyNumberFormat="1">
      <alignment horizontal="center" shrinkToFit="0" vertical="center" wrapText="0"/>
    </xf>
    <xf borderId="12" fillId="0" fontId="3" numFmtId="0" xfId="0" applyBorder="1" applyFont="1"/>
    <xf borderId="13" fillId="0" fontId="3" numFmtId="0" xfId="0" applyBorder="1" applyFont="1"/>
    <xf borderId="14" fillId="3" fontId="5" numFmtId="164" xfId="0" applyAlignment="1" applyBorder="1" applyFont="1" applyNumberFormat="1">
      <alignment horizontal="center" shrinkToFit="0" vertical="bottom" wrapText="0"/>
    </xf>
    <xf borderId="15" fillId="0" fontId="3" numFmtId="0" xfId="0" applyBorder="1" applyFont="1"/>
    <xf borderId="16" fillId="0" fontId="3" numFmtId="0" xfId="0" applyBorder="1" applyFont="1"/>
    <xf borderId="17" fillId="3" fontId="5" numFmtId="164" xfId="0" applyAlignment="1" applyBorder="1" applyFont="1" applyNumberFormat="1">
      <alignment horizontal="center" shrinkToFit="0" vertical="center" wrapText="0"/>
    </xf>
    <xf borderId="18" fillId="0" fontId="3" numFmtId="0" xfId="0" applyBorder="1" applyFont="1"/>
    <xf borderId="19" fillId="0" fontId="3" numFmtId="0" xfId="0" applyBorder="1" applyFont="1"/>
    <xf borderId="20" fillId="3" fontId="5" numFmtId="164" xfId="0" applyAlignment="1" applyBorder="1" applyFont="1" applyNumberFormat="1">
      <alignment horizontal="center" shrinkToFit="0" vertical="bottom" wrapText="0"/>
    </xf>
    <xf borderId="20" fillId="3" fontId="5" numFmtId="164" xfId="0" applyAlignment="1" applyBorder="1" applyFont="1" applyNumberFormat="1">
      <alignment horizontal="center" shrinkToFit="0" vertical="center" wrapText="0"/>
    </xf>
    <xf borderId="21" fillId="3" fontId="5" numFmtId="164" xfId="0" applyAlignment="1" applyBorder="1" applyFont="1" applyNumberFormat="1">
      <alignment horizontal="center" shrinkToFit="0" vertical="center" wrapText="0"/>
    </xf>
    <xf borderId="22" fillId="0" fontId="3" numFmtId="0" xfId="0" applyBorder="1" applyFont="1"/>
    <xf borderId="23" fillId="0" fontId="3" numFmtId="0" xfId="0" applyBorder="1" applyFont="1"/>
    <xf borderId="24" fillId="0" fontId="3" numFmtId="0" xfId="0" applyBorder="1" applyFont="1"/>
    <xf borderId="25" fillId="0" fontId="3" numFmtId="0" xfId="0" applyBorder="1" applyFont="1"/>
    <xf borderId="26" fillId="3" fontId="5" numFmtId="164" xfId="0" applyAlignment="1" applyBorder="1" applyFont="1" applyNumberFormat="1">
      <alignment horizontal="center" shrinkToFit="0" vertical="bottom" wrapText="0"/>
    </xf>
    <xf borderId="27" fillId="3" fontId="5" numFmtId="164" xfId="0" applyAlignment="1" applyBorder="1" applyFont="1" applyNumberFormat="1">
      <alignment horizontal="center" shrinkToFit="0" vertical="bottom" wrapText="0"/>
    </xf>
    <xf borderId="0" fillId="0" fontId="1" numFmtId="0" xfId="0" applyAlignment="1" applyFont="1">
      <alignment shrinkToFit="0" vertical="bottom" wrapText="0"/>
    </xf>
    <xf borderId="18" fillId="0" fontId="6" numFmtId="0" xfId="0" applyAlignment="1" applyBorder="1" applyFont="1">
      <alignment horizontal="left" shrinkToFit="0" vertical="center" wrapText="1"/>
    </xf>
    <xf borderId="19" fillId="0" fontId="7" numFmtId="3" xfId="0" applyAlignment="1" applyBorder="1" applyFont="1" applyNumberFormat="1">
      <alignment shrinkToFit="0" vertical="center" wrapText="1"/>
    </xf>
    <xf borderId="0" fillId="0" fontId="6" numFmtId="0" xfId="0" applyAlignment="1" applyFont="1">
      <alignment horizontal="left" shrinkToFit="0" vertical="center" wrapText="1"/>
    </xf>
    <xf borderId="19" fillId="0" fontId="7" numFmtId="3" xfId="0" applyAlignment="1" applyBorder="1" applyFont="1" applyNumberFormat="1">
      <alignment horizontal="right" shrinkToFit="0" vertical="center" wrapText="1"/>
    </xf>
    <xf borderId="19" fillId="0" fontId="6" numFmtId="0" xfId="0" applyAlignment="1" applyBorder="1" applyFont="1">
      <alignment horizontal="left" shrinkToFit="0" vertical="center" wrapText="1"/>
    </xf>
    <xf borderId="19" fillId="0" fontId="6" numFmtId="3" xfId="0" applyAlignment="1" applyBorder="1" applyFont="1" applyNumberFormat="1">
      <alignment horizontal="right" shrinkToFit="0" vertical="center" wrapText="1"/>
    </xf>
    <xf borderId="28" fillId="0" fontId="6" numFmtId="3" xfId="0" applyAlignment="1" applyBorder="1" applyFont="1" applyNumberFormat="1">
      <alignment horizontal="right" shrinkToFit="0" vertical="center" wrapText="1"/>
    </xf>
    <xf borderId="29" fillId="2" fontId="8" numFmtId="3" xfId="0" applyAlignment="1" applyBorder="1" applyFont="1" applyNumberFormat="1">
      <alignment horizontal="right" shrinkToFit="0" vertical="center" wrapText="1"/>
    </xf>
    <xf borderId="29" fillId="2" fontId="6" numFmtId="3" xfId="0" applyAlignment="1" applyBorder="1" applyFont="1" applyNumberFormat="1">
      <alignment horizontal="right" shrinkToFit="0" vertical="center" wrapText="1"/>
    </xf>
    <xf borderId="23" fillId="0" fontId="6" numFmtId="0" xfId="0" applyAlignment="1" applyBorder="1" applyFont="1">
      <alignment horizontal="left" shrinkToFit="0" vertical="center" wrapText="1"/>
    </xf>
    <xf borderId="24" fillId="0" fontId="6" numFmtId="0" xfId="0" applyAlignment="1" applyBorder="1" applyFont="1">
      <alignment horizontal="left" shrinkToFit="0" vertical="center" wrapText="1"/>
    </xf>
    <xf borderId="25" fillId="0" fontId="6" numFmtId="0" xfId="0" applyAlignment="1" applyBorder="1" applyFont="1">
      <alignment horizontal="left" shrinkToFit="0" vertical="center" wrapText="1"/>
    </xf>
    <xf borderId="25" fillId="0" fontId="6" numFmtId="3" xfId="0" applyAlignment="1" applyBorder="1" applyFont="1" applyNumberFormat="1">
      <alignment horizontal="right" shrinkToFit="0" vertical="center" wrapText="1"/>
    </xf>
    <xf borderId="30" fillId="0" fontId="6" numFmtId="3" xfId="0" applyAlignment="1" applyBorder="1" applyFont="1" applyNumberFormat="1">
      <alignment horizontal="right" shrinkToFit="0" vertical="center" wrapText="1"/>
    </xf>
    <xf borderId="14" fillId="0" fontId="7" numFmtId="0" xfId="0" applyAlignment="1" applyBorder="1" applyFont="1">
      <alignment horizontal="left" shrinkToFit="0" vertical="center" wrapText="1"/>
    </xf>
    <xf borderId="15" fillId="0" fontId="7" numFmtId="0" xfId="0" applyAlignment="1" applyBorder="1" applyFont="1">
      <alignment horizontal="left" shrinkToFit="0" vertical="center" wrapText="1"/>
    </xf>
    <xf borderId="30" fillId="0" fontId="7" numFmtId="3" xfId="0" applyAlignment="1" applyBorder="1" applyFont="1" applyNumberFormat="1">
      <alignment horizontal="right" shrinkToFit="0" vertical="center" wrapText="1"/>
    </xf>
    <xf borderId="31" fillId="2" fontId="6" numFmtId="0" xfId="0" applyAlignment="1" applyBorder="1" applyFont="1">
      <alignment horizontal="center" shrinkToFit="0" vertical="bottom" wrapText="0"/>
    </xf>
    <xf borderId="32" fillId="0" fontId="3" numFmtId="0" xfId="0" applyBorder="1" applyFont="1"/>
    <xf borderId="33" fillId="0" fontId="3" numFmtId="0" xfId="0" applyBorder="1" applyFont="1"/>
    <xf borderId="34" fillId="2" fontId="6" numFmtId="0" xfId="0" applyAlignment="1" applyBorder="1" applyFont="1">
      <alignment horizontal="center" shrinkToFit="0" vertical="bottom" wrapText="0"/>
    </xf>
    <xf borderId="35" fillId="0" fontId="3" numFmtId="0" xfId="0" applyBorder="1" applyFont="1"/>
    <xf borderId="1" fillId="2" fontId="6" numFmtId="0" xfId="0" applyAlignment="1" applyBorder="1" applyFont="1">
      <alignment shrinkToFit="0" vertical="bottom" wrapText="0"/>
    </xf>
    <xf borderId="1" fillId="2" fontId="6" numFmtId="0" xfId="0" applyAlignment="1" applyBorder="1" applyFont="1">
      <alignment shrinkToFit="0" vertical="bottom" wrapText="1"/>
    </xf>
    <xf borderId="34" fillId="2" fontId="6" numFmtId="0" xfId="0" applyAlignment="1" applyBorder="1" applyFont="1">
      <alignment horizontal="center" shrinkToFit="0" vertical="bottom" wrapText="1"/>
    </xf>
    <xf borderId="1" fillId="2" fontId="6" numFmtId="0" xfId="0" applyAlignment="1" applyBorder="1" applyFont="1">
      <alignment horizontal="center" shrinkToFit="0" vertical="bottom" wrapText="1"/>
    </xf>
    <xf borderId="0" fillId="0" fontId="0" numFmtId="0" xfId="0" applyAlignment="1" applyFont="1">
      <alignment horizontal="center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457200</xdr:colOff>
      <xdr:row>1</xdr:row>
      <xdr:rowOff>28575</xdr:rowOff>
    </xdr:from>
    <xdr:ext cx="638175" cy="885825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.71"/>
    <col customWidth="1" min="2" max="2" width="9.71"/>
    <col customWidth="1" min="3" max="3" width="11.43"/>
    <col customWidth="1" min="4" max="4" width="51.29"/>
    <col customWidth="1" min="5" max="5" width="20.86"/>
    <col customWidth="1" min="6" max="6" width="25.43"/>
    <col customWidth="1" min="7" max="10" width="20.86"/>
    <col customWidth="1" min="11" max="26" width="10.0"/>
  </cols>
  <sheetData>
    <row r="1" ht="8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5.0" customHeight="1">
      <c r="A2" s="1"/>
      <c r="B2" s="2"/>
      <c r="C2" s="3"/>
      <c r="D2" s="3"/>
      <c r="E2" s="3"/>
      <c r="F2" s="3"/>
      <c r="G2" s="3"/>
      <c r="H2" s="3"/>
      <c r="I2" s="3"/>
      <c r="J2" s="4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0" customHeight="1">
      <c r="A3" s="1"/>
      <c r="B3" s="5" t="s">
        <v>0</v>
      </c>
      <c r="C3" s="6"/>
      <c r="D3" s="6"/>
      <c r="E3" s="6"/>
      <c r="F3" s="6"/>
      <c r="G3" s="6"/>
      <c r="H3" s="6"/>
      <c r="I3" s="6"/>
      <c r="J3" s="7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0" customHeight="1">
      <c r="A4" s="1"/>
      <c r="B4" s="8" t="s">
        <v>1</v>
      </c>
      <c r="C4" s="6"/>
      <c r="D4" s="6"/>
      <c r="E4" s="6"/>
      <c r="F4" s="6"/>
      <c r="G4" s="6"/>
      <c r="H4" s="6"/>
      <c r="I4" s="6"/>
      <c r="J4" s="7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0" customHeight="1">
      <c r="A5" s="1"/>
      <c r="B5" s="8" t="s">
        <v>2</v>
      </c>
      <c r="C5" s="6"/>
      <c r="D5" s="6"/>
      <c r="E5" s="6"/>
      <c r="F5" s="6"/>
      <c r="G5" s="6"/>
      <c r="H5" s="6"/>
      <c r="I5" s="6"/>
      <c r="J5" s="7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0" customHeight="1">
      <c r="A6" s="1"/>
      <c r="B6" s="9"/>
      <c r="C6" s="10"/>
      <c r="D6" s="11"/>
      <c r="E6" s="11"/>
      <c r="F6" s="11"/>
      <c r="G6" s="11"/>
      <c r="H6" s="11"/>
      <c r="I6" s="11"/>
      <c r="J6" s="1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4.25" customHeight="1">
      <c r="A7" s="1"/>
      <c r="B7" s="13"/>
      <c r="C7" s="13"/>
      <c r="D7" s="13"/>
      <c r="E7" s="13"/>
      <c r="F7" s="13"/>
      <c r="G7" s="13"/>
      <c r="H7" s="13"/>
      <c r="I7" s="13"/>
      <c r="J7" s="1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4.25" customHeight="1">
      <c r="A8" s="1"/>
      <c r="B8" s="14" t="s">
        <v>3</v>
      </c>
      <c r="C8" s="15"/>
      <c r="D8" s="16"/>
      <c r="E8" s="17" t="s">
        <v>4</v>
      </c>
      <c r="F8" s="18"/>
      <c r="G8" s="18"/>
      <c r="H8" s="18"/>
      <c r="I8" s="19"/>
      <c r="J8" s="20" t="s">
        <v>5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4.25" customHeight="1">
      <c r="A9" s="1"/>
      <c r="B9" s="21"/>
      <c r="D9" s="22"/>
      <c r="E9" s="23" t="s">
        <v>6</v>
      </c>
      <c r="F9" s="24" t="s">
        <v>7</v>
      </c>
      <c r="G9" s="24" t="s">
        <v>8</v>
      </c>
      <c r="H9" s="24" t="s">
        <v>9</v>
      </c>
      <c r="I9" s="25" t="s">
        <v>10</v>
      </c>
      <c r="J9" s="26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4.25" customHeight="1">
      <c r="A10" s="1"/>
      <c r="B10" s="27"/>
      <c r="C10" s="28"/>
      <c r="D10" s="29"/>
      <c r="E10" s="30">
        <v>1.0</v>
      </c>
      <c r="F10" s="30">
        <v>2.0</v>
      </c>
      <c r="G10" s="30" t="s">
        <v>11</v>
      </c>
      <c r="H10" s="30">
        <v>4.0</v>
      </c>
      <c r="I10" s="31">
        <v>5.0</v>
      </c>
      <c r="J10" s="30" t="s">
        <v>12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4.25" customHeight="1">
      <c r="A11" s="32"/>
      <c r="B11" s="33" t="s">
        <v>13</v>
      </c>
      <c r="D11" s="22"/>
      <c r="E11" s="34">
        <f t="shared" ref="E11:J11" si="1">SUM(E12,E15,E24,E28,E31,E36)</f>
        <v>15000000</v>
      </c>
      <c r="F11" s="34">
        <f t="shared" si="1"/>
        <v>0</v>
      </c>
      <c r="G11" s="34">
        <f t="shared" si="1"/>
        <v>15000000</v>
      </c>
      <c r="H11" s="34">
        <f t="shared" si="1"/>
        <v>2152845.39</v>
      </c>
      <c r="I11" s="34">
        <f t="shared" si="1"/>
        <v>1773270.2</v>
      </c>
      <c r="J11" s="34">
        <f t="shared" si="1"/>
        <v>12847154.61</v>
      </c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ht="28.5" customHeight="1">
      <c r="A12" s="32"/>
      <c r="B12" s="33"/>
      <c r="C12" s="35" t="s">
        <v>14</v>
      </c>
      <c r="D12" s="22"/>
      <c r="E12" s="36">
        <f t="shared" ref="E12:J12" si="2">SUM(E13:E14)</f>
        <v>0</v>
      </c>
      <c r="F12" s="36">
        <f t="shared" si="2"/>
        <v>0</v>
      </c>
      <c r="G12" s="36">
        <f t="shared" si="2"/>
        <v>0</v>
      </c>
      <c r="H12" s="36">
        <f t="shared" si="2"/>
        <v>0</v>
      </c>
      <c r="I12" s="36">
        <f t="shared" si="2"/>
        <v>0</v>
      </c>
      <c r="J12" s="36">
        <f t="shared" si="2"/>
        <v>0</v>
      </c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ht="14.25" customHeight="1">
      <c r="A13" s="32"/>
      <c r="B13" s="33"/>
      <c r="C13" s="35"/>
      <c r="D13" s="37" t="s">
        <v>15</v>
      </c>
      <c r="E13" s="38">
        <v>0.0</v>
      </c>
      <c r="F13" s="39">
        <v>0.0</v>
      </c>
      <c r="G13" s="40">
        <f t="shared" ref="G13:G14" si="3">SUM(E13:F13)</f>
        <v>0</v>
      </c>
      <c r="H13" s="39">
        <v>0.0</v>
      </c>
      <c r="I13" s="39">
        <v>0.0</v>
      </c>
      <c r="J13" s="41">
        <f t="shared" ref="J13:J14" si="4">(G13-H13)</f>
        <v>0</v>
      </c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ht="14.25" customHeight="1">
      <c r="A14" s="32"/>
      <c r="B14" s="33"/>
      <c r="C14" s="35"/>
      <c r="D14" s="37" t="s">
        <v>16</v>
      </c>
      <c r="E14" s="38">
        <v>0.0</v>
      </c>
      <c r="F14" s="39">
        <v>0.0</v>
      </c>
      <c r="G14" s="40">
        <f t="shared" si="3"/>
        <v>0</v>
      </c>
      <c r="H14" s="39">
        <v>0.0</v>
      </c>
      <c r="I14" s="39">
        <v>0.0</v>
      </c>
      <c r="J14" s="41">
        <f t="shared" si="4"/>
        <v>0</v>
      </c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ht="14.25" customHeight="1">
      <c r="A15" s="32"/>
      <c r="B15" s="33"/>
      <c r="C15" s="35" t="s">
        <v>17</v>
      </c>
      <c r="D15" s="22"/>
      <c r="E15" s="36">
        <f t="shared" ref="E15:J15" si="5">SUM(E16:E23)</f>
        <v>15000000</v>
      </c>
      <c r="F15" s="36">
        <f t="shared" si="5"/>
        <v>0</v>
      </c>
      <c r="G15" s="36">
        <f t="shared" si="5"/>
        <v>15000000</v>
      </c>
      <c r="H15" s="36">
        <f t="shared" si="5"/>
        <v>2152845.39</v>
      </c>
      <c r="I15" s="36">
        <f t="shared" si="5"/>
        <v>1773270.2</v>
      </c>
      <c r="J15" s="36">
        <f t="shared" si="5"/>
        <v>12847154.61</v>
      </c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ht="14.25" customHeight="1">
      <c r="A16" s="32"/>
      <c r="B16" s="33"/>
      <c r="C16" s="35"/>
      <c r="D16" s="37" t="s">
        <v>18</v>
      </c>
      <c r="E16" s="38">
        <v>0.0</v>
      </c>
      <c r="F16" s="39">
        <v>0.0</v>
      </c>
      <c r="G16" s="40">
        <f t="shared" ref="G16:G23" si="6">SUM(E16:F16)</f>
        <v>0</v>
      </c>
      <c r="H16" s="39">
        <v>0.0</v>
      </c>
      <c r="I16" s="39">
        <v>0.0</v>
      </c>
      <c r="J16" s="41">
        <f t="shared" ref="J16:J23" si="7">(G16-H16)</f>
        <v>0</v>
      </c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ht="14.25" customHeight="1">
      <c r="A17" s="32"/>
      <c r="B17" s="33"/>
      <c r="C17" s="35"/>
      <c r="D17" s="37" t="s">
        <v>19</v>
      </c>
      <c r="E17" s="38">
        <v>0.0</v>
      </c>
      <c r="F17" s="39">
        <v>0.0</v>
      </c>
      <c r="G17" s="40">
        <f t="shared" si="6"/>
        <v>0</v>
      </c>
      <c r="H17" s="39">
        <v>0.0</v>
      </c>
      <c r="I17" s="39">
        <v>0.0</v>
      </c>
      <c r="J17" s="41">
        <f t="shared" si="7"/>
        <v>0</v>
      </c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ht="14.25" customHeight="1">
      <c r="A18" s="32"/>
      <c r="B18" s="33"/>
      <c r="C18" s="35"/>
      <c r="D18" s="37" t="s">
        <v>20</v>
      </c>
      <c r="E18" s="38">
        <v>0.0</v>
      </c>
      <c r="F18" s="39">
        <v>0.0</v>
      </c>
      <c r="G18" s="40">
        <f t="shared" si="6"/>
        <v>0</v>
      </c>
      <c r="H18" s="39">
        <v>0.0</v>
      </c>
      <c r="I18" s="39">
        <v>0.0</v>
      </c>
      <c r="J18" s="41">
        <f t="shared" si="7"/>
        <v>0</v>
      </c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 ht="14.25" customHeight="1">
      <c r="A19" s="32"/>
      <c r="B19" s="33"/>
      <c r="C19" s="35"/>
      <c r="D19" s="37" t="s">
        <v>21</v>
      </c>
      <c r="E19" s="38">
        <v>0.0</v>
      </c>
      <c r="F19" s="39">
        <v>0.0</v>
      </c>
      <c r="G19" s="40">
        <f t="shared" si="6"/>
        <v>0</v>
      </c>
      <c r="H19" s="39">
        <v>0.0</v>
      </c>
      <c r="I19" s="39">
        <v>0.0</v>
      </c>
      <c r="J19" s="41">
        <f t="shared" si="7"/>
        <v>0</v>
      </c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ht="14.25" customHeight="1">
      <c r="A20" s="32"/>
      <c r="B20" s="33"/>
      <c r="C20" s="35"/>
      <c r="D20" s="37" t="s">
        <v>22</v>
      </c>
      <c r="E20" s="38">
        <v>0.0</v>
      </c>
      <c r="F20" s="39">
        <v>0.0</v>
      </c>
      <c r="G20" s="40">
        <f t="shared" si="6"/>
        <v>0</v>
      </c>
      <c r="H20" s="39">
        <v>0.0</v>
      </c>
      <c r="I20" s="39">
        <v>0.0</v>
      </c>
      <c r="J20" s="41">
        <f t="shared" si="7"/>
        <v>0</v>
      </c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ht="24.0" customHeight="1">
      <c r="A21" s="32"/>
      <c r="B21" s="33"/>
      <c r="C21" s="35"/>
      <c r="D21" s="37" t="s">
        <v>23</v>
      </c>
      <c r="E21" s="38">
        <v>0.0</v>
      </c>
      <c r="F21" s="39">
        <v>0.0</v>
      </c>
      <c r="G21" s="40">
        <f t="shared" si="6"/>
        <v>0</v>
      </c>
      <c r="H21" s="39">
        <v>0.0</v>
      </c>
      <c r="I21" s="39">
        <v>0.0</v>
      </c>
      <c r="J21" s="41">
        <f t="shared" si="7"/>
        <v>0</v>
      </c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ht="14.25" customHeight="1">
      <c r="A22" s="32"/>
      <c r="B22" s="33"/>
      <c r="C22" s="35"/>
      <c r="D22" s="37" t="s">
        <v>24</v>
      </c>
      <c r="E22" s="38">
        <v>1.5E7</v>
      </c>
      <c r="F22" s="39">
        <v>0.0</v>
      </c>
      <c r="G22" s="40">
        <f t="shared" si="6"/>
        <v>15000000</v>
      </c>
      <c r="H22" s="39">
        <v>2152845.39</v>
      </c>
      <c r="I22" s="39">
        <v>1773270.2</v>
      </c>
      <c r="J22" s="41">
        <f t="shared" si="7"/>
        <v>12847154.61</v>
      </c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ht="14.25" customHeight="1">
      <c r="A23" s="32"/>
      <c r="B23" s="33"/>
      <c r="C23" s="35"/>
      <c r="D23" s="37" t="s">
        <v>25</v>
      </c>
      <c r="E23" s="38">
        <v>0.0</v>
      </c>
      <c r="F23" s="39">
        <v>0.0</v>
      </c>
      <c r="G23" s="40">
        <f t="shared" si="6"/>
        <v>0</v>
      </c>
      <c r="H23" s="39">
        <v>0.0</v>
      </c>
      <c r="I23" s="39">
        <v>0.0</v>
      </c>
      <c r="J23" s="41">
        <f t="shared" si="7"/>
        <v>0</v>
      </c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ht="14.25" customHeight="1">
      <c r="A24" s="32"/>
      <c r="B24" s="33"/>
      <c r="C24" s="35" t="s">
        <v>26</v>
      </c>
      <c r="D24" s="22"/>
      <c r="E24" s="36">
        <f t="shared" ref="E24:J24" si="8">SUM(E25:E27)</f>
        <v>0</v>
      </c>
      <c r="F24" s="36">
        <f t="shared" si="8"/>
        <v>0</v>
      </c>
      <c r="G24" s="36">
        <f t="shared" si="8"/>
        <v>0</v>
      </c>
      <c r="H24" s="36">
        <f t="shared" si="8"/>
        <v>0</v>
      </c>
      <c r="I24" s="36">
        <f t="shared" si="8"/>
        <v>0</v>
      </c>
      <c r="J24" s="36">
        <f t="shared" si="8"/>
        <v>0</v>
      </c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ht="36.0" customHeight="1">
      <c r="A25" s="32"/>
      <c r="B25" s="33"/>
      <c r="C25" s="35"/>
      <c r="D25" s="37" t="s">
        <v>27</v>
      </c>
      <c r="E25" s="38">
        <v>0.0</v>
      </c>
      <c r="F25" s="39">
        <v>0.0</v>
      </c>
      <c r="G25" s="40">
        <f t="shared" ref="G25:G27" si="9">SUM(E25:F25)</f>
        <v>0</v>
      </c>
      <c r="H25" s="39">
        <v>0.0</v>
      </c>
      <c r="I25" s="39">
        <v>0.0</v>
      </c>
      <c r="J25" s="41">
        <f t="shared" ref="J25:J27" si="10">(G25-H25)</f>
        <v>0</v>
      </c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ht="27.0" customHeight="1">
      <c r="A26" s="32"/>
      <c r="B26" s="33"/>
      <c r="C26" s="35"/>
      <c r="D26" s="37" t="s">
        <v>28</v>
      </c>
      <c r="E26" s="38">
        <v>0.0</v>
      </c>
      <c r="F26" s="39">
        <v>0.0</v>
      </c>
      <c r="G26" s="40">
        <f t="shared" si="9"/>
        <v>0</v>
      </c>
      <c r="H26" s="39">
        <v>0.0</v>
      </c>
      <c r="I26" s="39">
        <v>0.0</v>
      </c>
      <c r="J26" s="41">
        <f t="shared" si="10"/>
        <v>0</v>
      </c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ht="14.25" customHeight="1">
      <c r="A27" s="32"/>
      <c r="B27" s="33"/>
      <c r="C27" s="35"/>
      <c r="D27" s="37" t="s">
        <v>29</v>
      </c>
      <c r="E27" s="38">
        <v>0.0</v>
      </c>
      <c r="F27" s="39">
        <v>0.0</v>
      </c>
      <c r="G27" s="40">
        <f t="shared" si="9"/>
        <v>0</v>
      </c>
      <c r="H27" s="39">
        <v>0.0</v>
      </c>
      <c r="I27" s="39">
        <v>0.0</v>
      </c>
      <c r="J27" s="41">
        <f t="shared" si="10"/>
        <v>0</v>
      </c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ht="14.25" customHeight="1">
      <c r="A28" s="32"/>
      <c r="B28" s="33"/>
      <c r="C28" s="35" t="s">
        <v>30</v>
      </c>
      <c r="D28" s="22"/>
      <c r="E28" s="36">
        <f t="shared" ref="E28:J28" si="11">SUM(E29:E30)</f>
        <v>0</v>
      </c>
      <c r="F28" s="36">
        <f t="shared" si="11"/>
        <v>0</v>
      </c>
      <c r="G28" s="36">
        <f t="shared" si="11"/>
        <v>0</v>
      </c>
      <c r="H28" s="36">
        <f t="shared" si="11"/>
        <v>0</v>
      </c>
      <c r="I28" s="36">
        <f t="shared" si="11"/>
        <v>0</v>
      </c>
      <c r="J28" s="36">
        <f t="shared" si="11"/>
        <v>0</v>
      </c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ht="28.5" customHeight="1">
      <c r="A29" s="32"/>
      <c r="B29" s="33"/>
      <c r="C29" s="35"/>
      <c r="D29" s="37" t="s">
        <v>31</v>
      </c>
      <c r="E29" s="38">
        <v>0.0</v>
      </c>
      <c r="F29" s="39">
        <v>0.0</v>
      </c>
      <c r="G29" s="40">
        <f t="shared" ref="G29:G30" si="12">SUM(E29:F29)</f>
        <v>0</v>
      </c>
      <c r="H29" s="39">
        <v>0.0</v>
      </c>
      <c r="I29" s="39">
        <v>0.0</v>
      </c>
      <c r="J29" s="41">
        <f t="shared" ref="J29:J30" si="13">(G29-H29)</f>
        <v>0</v>
      </c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ht="21.0" customHeight="1">
      <c r="A30" s="32"/>
      <c r="B30" s="33"/>
      <c r="C30" s="35"/>
      <c r="D30" s="37" t="s">
        <v>32</v>
      </c>
      <c r="E30" s="38">
        <v>0.0</v>
      </c>
      <c r="F30" s="39">
        <v>0.0</v>
      </c>
      <c r="G30" s="40">
        <f t="shared" si="12"/>
        <v>0</v>
      </c>
      <c r="H30" s="39">
        <v>0.0</v>
      </c>
      <c r="I30" s="39">
        <v>0.0</v>
      </c>
      <c r="J30" s="41">
        <f t="shared" si="13"/>
        <v>0</v>
      </c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ht="14.25" customHeight="1">
      <c r="A31" s="32"/>
      <c r="B31" s="33"/>
      <c r="C31" s="35" t="s">
        <v>33</v>
      </c>
      <c r="D31" s="22"/>
      <c r="E31" s="36">
        <f t="shared" ref="E31:J31" si="14">SUM(E32:E35)</f>
        <v>0</v>
      </c>
      <c r="F31" s="36">
        <f t="shared" si="14"/>
        <v>0</v>
      </c>
      <c r="G31" s="36">
        <f t="shared" si="14"/>
        <v>0</v>
      </c>
      <c r="H31" s="36">
        <f t="shared" si="14"/>
        <v>0</v>
      </c>
      <c r="I31" s="36">
        <f t="shared" si="14"/>
        <v>0</v>
      </c>
      <c r="J31" s="36">
        <f t="shared" si="14"/>
        <v>0</v>
      </c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ht="14.25" customHeight="1">
      <c r="A32" s="32"/>
      <c r="B32" s="33"/>
      <c r="C32" s="35"/>
      <c r="D32" s="37" t="s">
        <v>34</v>
      </c>
      <c r="E32" s="38">
        <v>0.0</v>
      </c>
      <c r="F32" s="39">
        <v>0.0</v>
      </c>
      <c r="G32" s="40">
        <f t="shared" ref="G32:G35" si="15">SUM(E32:F32)</f>
        <v>0</v>
      </c>
      <c r="H32" s="39">
        <v>0.0</v>
      </c>
      <c r="I32" s="39">
        <v>0.0</v>
      </c>
      <c r="J32" s="41">
        <f t="shared" ref="J32:J35" si="16">(G32-H32)</f>
        <v>0</v>
      </c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ht="14.25" customHeight="1">
      <c r="A33" s="32"/>
      <c r="B33" s="33"/>
      <c r="C33" s="35"/>
      <c r="D33" s="37" t="s">
        <v>35</v>
      </c>
      <c r="E33" s="38">
        <v>0.0</v>
      </c>
      <c r="F33" s="39">
        <v>0.0</v>
      </c>
      <c r="G33" s="40">
        <f t="shared" si="15"/>
        <v>0</v>
      </c>
      <c r="H33" s="39">
        <v>0.0</v>
      </c>
      <c r="I33" s="39">
        <v>0.0</v>
      </c>
      <c r="J33" s="41">
        <f t="shared" si="16"/>
        <v>0</v>
      </c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ht="14.25" customHeight="1">
      <c r="A34" s="32"/>
      <c r="B34" s="33"/>
      <c r="C34" s="35"/>
      <c r="D34" s="37" t="s">
        <v>36</v>
      </c>
      <c r="E34" s="38">
        <v>0.0</v>
      </c>
      <c r="F34" s="39">
        <v>0.0</v>
      </c>
      <c r="G34" s="40">
        <f t="shared" si="15"/>
        <v>0</v>
      </c>
      <c r="H34" s="39">
        <v>0.0</v>
      </c>
      <c r="I34" s="39">
        <v>0.0</v>
      </c>
      <c r="J34" s="41">
        <f t="shared" si="16"/>
        <v>0</v>
      </c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ht="24.0" customHeight="1">
      <c r="A35" s="32"/>
      <c r="B35" s="33"/>
      <c r="C35" s="35"/>
      <c r="D35" s="37" t="s">
        <v>37</v>
      </c>
      <c r="E35" s="38">
        <v>0.0</v>
      </c>
      <c r="F35" s="39">
        <v>0.0</v>
      </c>
      <c r="G35" s="40">
        <f t="shared" si="15"/>
        <v>0</v>
      </c>
      <c r="H35" s="39">
        <v>0.0</v>
      </c>
      <c r="I35" s="39">
        <v>0.0</v>
      </c>
      <c r="J35" s="41">
        <f t="shared" si="16"/>
        <v>0</v>
      </c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ht="27.0" customHeight="1">
      <c r="A36" s="32"/>
      <c r="B36" s="33"/>
      <c r="C36" s="35" t="s">
        <v>38</v>
      </c>
      <c r="D36" s="22"/>
      <c r="E36" s="36">
        <f t="shared" ref="E36:J36" si="17">SUM(E37)</f>
        <v>0</v>
      </c>
      <c r="F36" s="36">
        <f t="shared" si="17"/>
        <v>0</v>
      </c>
      <c r="G36" s="36">
        <f t="shared" si="17"/>
        <v>0</v>
      </c>
      <c r="H36" s="36">
        <f t="shared" si="17"/>
        <v>0</v>
      </c>
      <c r="I36" s="36">
        <f t="shared" si="17"/>
        <v>0</v>
      </c>
      <c r="J36" s="36">
        <f t="shared" si="17"/>
        <v>0</v>
      </c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ht="14.25" customHeight="1">
      <c r="A37" s="32"/>
      <c r="B37" s="33"/>
      <c r="C37" s="35"/>
      <c r="D37" s="37" t="s">
        <v>39</v>
      </c>
      <c r="E37" s="38">
        <v>0.0</v>
      </c>
      <c r="F37" s="39">
        <v>0.0</v>
      </c>
      <c r="G37" s="40">
        <f t="shared" ref="G37:G40" si="18">SUM(E37:F37)</f>
        <v>0</v>
      </c>
      <c r="H37" s="39">
        <v>0.0</v>
      </c>
      <c r="I37" s="39">
        <v>0.0</v>
      </c>
      <c r="J37" s="41">
        <f t="shared" ref="J37:J40" si="19">(G37-H37)</f>
        <v>0</v>
      </c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ht="16.5" customHeight="1">
      <c r="A38" s="32"/>
      <c r="B38" s="33" t="s">
        <v>40</v>
      </c>
      <c r="D38" s="22"/>
      <c r="E38" s="38">
        <v>0.0</v>
      </c>
      <c r="F38" s="39">
        <v>0.0</v>
      </c>
      <c r="G38" s="40">
        <f t="shared" si="18"/>
        <v>0</v>
      </c>
      <c r="H38" s="39">
        <v>0.0</v>
      </c>
      <c r="I38" s="39">
        <v>0.0</v>
      </c>
      <c r="J38" s="41">
        <f t="shared" si="19"/>
        <v>0</v>
      </c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ht="23.25" customHeight="1">
      <c r="A39" s="32"/>
      <c r="B39" s="33" t="s">
        <v>41</v>
      </c>
      <c r="D39" s="22"/>
      <c r="E39" s="38">
        <v>0.0</v>
      </c>
      <c r="F39" s="39">
        <v>0.0</v>
      </c>
      <c r="G39" s="40">
        <f t="shared" si="18"/>
        <v>0</v>
      </c>
      <c r="H39" s="39">
        <v>0.0</v>
      </c>
      <c r="I39" s="39">
        <v>0.0</v>
      </c>
      <c r="J39" s="41">
        <f t="shared" si="19"/>
        <v>0</v>
      </c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ht="15.75" customHeight="1">
      <c r="A40" s="32"/>
      <c r="B40" s="33" t="s">
        <v>42</v>
      </c>
      <c r="D40" s="22"/>
      <c r="E40" s="38">
        <v>0.0</v>
      </c>
      <c r="F40" s="39">
        <v>0.0</v>
      </c>
      <c r="G40" s="40">
        <f t="shared" si="18"/>
        <v>0</v>
      </c>
      <c r="H40" s="39">
        <v>0.0</v>
      </c>
      <c r="I40" s="39">
        <v>0.0</v>
      </c>
      <c r="J40" s="41">
        <f t="shared" si="19"/>
        <v>0</v>
      </c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ht="14.25" customHeight="1">
      <c r="A41" s="32"/>
      <c r="B41" s="42"/>
      <c r="C41" s="43"/>
      <c r="D41" s="44"/>
      <c r="E41" s="45"/>
      <c r="F41" s="46"/>
      <c r="G41" s="46"/>
      <c r="H41" s="46"/>
      <c r="I41" s="46"/>
      <c r="J41" s="46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ht="14.25" customHeight="1">
      <c r="A42" s="32"/>
      <c r="B42" s="47"/>
      <c r="C42" s="48" t="s">
        <v>43</v>
      </c>
      <c r="D42" s="19"/>
      <c r="E42" s="49">
        <f t="shared" ref="E42:J42" si="20">SUM(E11,E38,E39,E40)</f>
        <v>15000000</v>
      </c>
      <c r="F42" s="49">
        <f t="shared" si="20"/>
        <v>0</v>
      </c>
      <c r="G42" s="49">
        <f t="shared" si="20"/>
        <v>15000000</v>
      </c>
      <c r="H42" s="49">
        <f t="shared" si="20"/>
        <v>2152845.39</v>
      </c>
      <c r="I42" s="49">
        <f t="shared" si="20"/>
        <v>1773270.2</v>
      </c>
      <c r="J42" s="49">
        <f t="shared" si="20"/>
        <v>12847154.61</v>
      </c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ht="42.75" customHeight="1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ht="15.0" customHeight="1">
      <c r="A44" s="1"/>
      <c r="B44" s="1"/>
      <c r="C44" s="50" t="s">
        <v>44</v>
      </c>
      <c r="D44" s="51"/>
      <c r="E44" s="1"/>
      <c r="F44" s="1"/>
      <c r="G44" s="50" t="s">
        <v>45</v>
      </c>
      <c r="H44" s="52"/>
      <c r="I44" s="5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0" customHeight="1">
      <c r="A45" s="1"/>
      <c r="B45" s="1"/>
      <c r="C45" s="53" t="s">
        <v>46</v>
      </c>
      <c r="D45" s="54"/>
      <c r="E45" s="1"/>
      <c r="F45" s="1"/>
      <c r="G45" s="53" t="s">
        <v>47</v>
      </c>
      <c r="H45" s="6"/>
      <c r="I45" s="54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30.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0" customHeight="1">
      <c r="A47" s="55"/>
      <c r="B47" s="55"/>
      <c r="C47" s="53" t="s">
        <v>48</v>
      </c>
      <c r="D47" s="54"/>
      <c r="E47" s="55"/>
      <c r="F47" s="55"/>
      <c r="G47" s="53" t="s">
        <v>48</v>
      </c>
      <c r="H47" s="6"/>
      <c r="I47" s="54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</row>
    <row r="48" ht="15.0" customHeight="1">
      <c r="A48" s="56"/>
      <c r="B48" s="56"/>
      <c r="C48" s="57" t="s">
        <v>48</v>
      </c>
      <c r="D48" s="54"/>
      <c r="E48" s="56"/>
      <c r="F48" s="56"/>
      <c r="G48" s="57" t="s">
        <v>48</v>
      </c>
      <c r="H48" s="6"/>
      <c r="I48" s="54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</row>
    <row r="49" ht="15.0" customHeight="1">
      <c r="A49" s="56"/>
      <c r="B49" s="56"/>
      <c r="C49" s="58"/>
      <c r="D49" s="59"/>
      <c r="E49" s="56"/>
      <c r="F49" s="56"/>
      <c r="G49" s="58"/>
      <c r="H49" s="59"/>
      <c r="I49" s="59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</row>
    <row r="50" ht="15.0" customHeight="1">
      <c r="A50" s="56"/>
      <c r="B50" s="56"/>
      <c r="C50" s="57"/>
      <c r="D50" s="54"/>
      <c r="E50" s="56"/>
      <c r="F50" s="56"/>
      <c r="G50" s="57"/>
      <c r="H50" s="6"/>
      <c r="I50" s="54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</row>
    <row r="51" ht="15.0" customHeight="1">
      <c r="A51" s="56"/>
      <c r="B51" s="56"/>
      <c r="C51" s="57"/>
      <c r="D51" s="54"/>
      <c r="E51" s="56"/>
      <c r="F51" s="56"/>
      <c r="G51" s="57"/>
      <c r="H51" s="6"/>
      <c r="I51" s="54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</row>
    <row r="52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0">
    <mergeCell ref="B8:D10"/>
    <mergeCell ref="B11:D11"/>
    <mergeCell ref="B4:J4"/>
    <mergeCell ref="B5:J5"/>
    <mergeCell ref="B38:D38"/>
    <mergeCell ref="C24:D24"/>
    <mergeCell ref="C28:D28"/>
    <mergeCell ref="C31:D31"/>
    <mergeCell ref="C36:D36"/>
    <mergeCell ref="B3:J3"/>
    <mergeCell ref="B2:J2"/>
    <mergeCell ref="C45:D45"/>
    <mergeCell ref="G45:I45"/>
    <mergeCell ref="C47:D47"/>
    <mergeCell ref="C48:D48"/>
    <mergeCell ref="C50:D50"/>
    <mergeCell ref="G50:I50"/>
    <mergeCell ref="C42:D42"/>
    <mergeCell ref="C44:D44"/>
    <mergeCell ref="C51:D51"/>
    <mergeCell ref="G48:I48"/>
    <mergeCell ref="G47:I47"/>
    <mergeCell ref="B39:D39"/>
    <mergeCell ref="B40:D40"/>
    <mergeCell ref="G44:I44"/>
    <mergeCell ref="G51:I51"/>
    <mergeCell ref="E8:I8"/>
    <mergeCell ref="J8:J9"/>
    <mergeCell ref="C12:D12"/>
    <mergeCell ref="C15:D15"/>
  </mergeCells>
  <printOptions/>
  <pageMargins bottom="0.75" footer="0.0" header="0.0" left="0.7" right="0.7" top="0.45306513409961685"/>
  <pageSetup scale="65" orientation="landscape"/>
  <drawing r:id="rId1"/>
</worksheet>
</file>