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5\PRIMER TRIMESTRE 2025\"/>
    </mc:Choice>
  </mc:AlternateContent>
  <xr:revisionPtr revIDLastSave="0" documentId="13_ncr:1_{873D3014-067C-4392-A32A-C05A56CA28F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BMu!$A$6:$E$134</definedName>
    <definedName name="_xlnm.Print_Area" localSheetId="0">BMu!$A$1:$E$139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7" i="1" l="1"/>
  <c r="E123" i="1" l="1"/>
  <c r="E70" i="1" l="1"/>
  <c r="E113" i="1" l="1"/>
  <c r="E111" i="1" l="1"/>
  <c r="E115" i="1"/>
  <c r="E125" i="1"/>
  <c r="E134" i="1" s="1"/>
</calcChain>
</file>

<file path=xl/sharedStrings.xml><?xml version="1.0" encoding="utf-8"?>
<sst xmlns="http://schemas.openxmlformats.org/spreadsheetml/2006/main" count="259" uniqueCount="190">
  <si>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</si>
  <si>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</si>
  <si>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</si>
  <si>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</si>
  <si>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</si>
  <si>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</si>
  <si>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</si>
  <si>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</si>
  <si>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</si>
  <si>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</si>
  <si>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</si>
  <si>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</si>
  <si>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</si>
  <si>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</si>
  <si>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</si>
  <si>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</si>
  <si>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</si>
  <si>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</si>
  <si>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</si>
  <si>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</si>
  <si>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</si>
  <si>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</si>
  <si>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</si>
  <si>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</si>
  <si>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</si>
  <si>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</si>
  <si>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</si>
  <si>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</si>
  <si>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</si>
  <si>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</si>
  <si>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</si>
  <si>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</si>
  <si>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</si>
  <si>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</si>
  <si>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</si>
  <si>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</si>
  <si>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</si>
  <si>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</si>
  <si>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</si>
  <si>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</si>
  <si>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</si>
  <si>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</si>
  <si>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</si>
  <si>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</si>
  <si>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</si>
  <si>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</si>
  <si>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</si>
  <si>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</si>
  <si>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</si>
  <si>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</si>
  <si>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</si>
  <si>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</si>
  <si>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</si>
  <si>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</si>
  <si>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</si>
  <si>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</si>
  <si>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</si>
  <si>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</si>
  <si>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</si>
  <si>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</si>
  <si>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</si>
  <si>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</si>
  <si>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</si>
  <si>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</si>
  <si>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</si>
  <si>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</si>
  <si>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</si>
  <si>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</si>
  <si>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</si>
  <si>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</si>
  <si>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</si>
  <si>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</si>
  <si>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</si>
  <si>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</si>
  <si>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</si>
  <si>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</si>
  <si>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</si>
  <si>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</si>
  <si>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</si>
  <si>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</si>
  <si>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</si>
  <si>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</si>
  <si>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</si>
  <si>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</si>
  <si>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</si>
  <si>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</si>
  <si>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</si>
  <si>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</si>
  <si>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</si>
  <si>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</si>
  <si>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5650100003-1</t>
  </si>
  <si>
    <t>5650100004-1</t>
  </si>
  <si>
    <t>5650100005-1</t>
  </si>
  <si>
    <t>5650100007-1</t>
  </si>
  <si>
    <t>5650100008-1</t>
  </si>
  <si>
    <t>5650100009-1</t>
  </si>
  <si>
    <t>Telefono base de color negro con auricular color blanco</t>
  </si>
  <si>
    <t>5150100011-1</t>
  </si>
  <si>
    <t>Computadora de Escritorio LANIX</t>
  </si>
  <si>
    <t>5150100012-1</t>
  </si>
  <si>
    <t>5150100013-1</t>
  </si>
  <si>
    <t>5150100014-1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</si>
  <si>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</si>
  <si>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</si>
  <si>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</si>
  <si>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</si>
  <si>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</si>
  <si>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</si>
  <si>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</si>
  <si>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</si>
  <si>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</si>
  <si>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</si>
  <si>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</si>
  <si>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</si>
  <si>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</si>
  <si>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</si>
  <si>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</si>
  <si>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</si>
  <si>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</si>
  <si>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</si>
  <si>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</si>
  <si>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</si>
  <si>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</si>
  <si>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</si>
  <si>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</si>
  <si>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5150100033-1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</si>
  <si>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</si>
  <si>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</si>
  <si>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</si>
  <si>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</si>
  <si>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</si>
  <si>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</si>
  <si>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</si>
  <si>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</si>
  <si>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</si>
  <si>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</si>
  <si>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</si>
  <si>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</si>
  <si>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</si>
  <si>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</si>
  <si>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</si>
  <si>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</si>
  <si>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</si>
  <si>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</si>
  <si>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</si>
  <si>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</si>
  <si>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</si>
  <si>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</si>
  <si>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</si>
  <si>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</si>
  <si>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</si>
  <si>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</si>
  <si>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</si>
  <si>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</si>
  <si>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</si>
  <si>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5150100037-1</t>
  </si>
  <si>
    <t>5150100038-1</t>
  </si>
  <si>
    <t>5150100039-1</t>
  </si>
  <si>
    <t>5150100040-1</t>
  </si>
  <si>
    <t>PC de escritorio</t>
  </si>
  <si>
    <t>Regulador No Break Bateria</t>
  </si>
  <si>
    <t>Disco Duro Externo</t>
  </si>
  <si>
    <t>LAPTOP</t>
  </si>
  <si>
    <t>5110100055-1</t>
  </si>
  <si>
    <t>5110100056-1</t>
  </si>
  <si>
    <t>5110100057-1</t>
  </si>
  <si>
    <t>Archivero metalico t/c 4 gavetas</t>
  </si>
  <si>
    <t>mueble metalico FC-A18-CR</t>
  </si>
  <si>
    <t>Archivero metalico t/o 2 gavetas</t>
  </si>
  <si>
    <t>5110100058-1</t>
  </si>
  <si>
    <t>Estante 5 niveles laminado 91.4x 45</t>
  </si>
  <si>
    <t>5150100023-2</t>
  </si>
  <si>
    <t>5150100037-2</t>
  </si>
  <si>
    <t>5150100038-2</t>
  </si>
  <si>
    <t>5150100038-3</t>
  </si>
  <si>
    <t>5150100039-2</t>
  </si>
  <si>
    <t>Maquinaria y Equipo de Aire Acondicionado</t>
  </si>
  <si>
    <t>5640100001-1</t>
  </si>
  <si>
    <t>Mini Split 3 Toneladas</t>
  </si>
  <si>
    <t>Del 1 de Enero al 31 de Marzo de 2025</t>
  </si>
  <si>
    <t>5110100059-1</t>
  </si>
  <si>
    <t>Librero 2.58 x 5.45 x 1.16 color caoba</t>
  </si>
  <si>
    <t>5110100060-1</t>
  </si>
  <si>
    <t>Librero 2.58 x 5.45 x 1.16 color chocolate</t>
  </si>
  <si>
    <t>5110100061-1</t>
  </si>
  <si>
    <t>Silla ejecutiva</t>
  </si>
  <si>
    <t>5110100062-1</t>
  </si>
  <si>
    <t>Archivero metalico t/c 2 gavetas</t>
  </si>
  <si>
    <t>5650100011-1</t>
  </si>
  <si>
    <t>Telefono inhalambrico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</si>
</sst>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4" fontId="12" fillId="0" borderId="7" xfId="0" applyNumberFormat="1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1" xfId="0" applyFont="1" applyFill="1" applyBorder="1" applyAlignment="1"/>
    <xf numFmtId="0" fontId="6" fillId="2" borderId="33" xfId="0" applyFont="1" applyFill="1" applyBorder="1" applyAlignment="1">
      <alignment horizontal="center" vertical="top"/>
    </xf>
    <xf numFmtId="4" fontId="12" fillId="0" borderId="34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top"/>
    </xf>
    <xf numFmtId="4" fontId="12" fillId="0" borderId="14" xfId="0" applyNumberFormat="1" applyFont="1" applyBorder="1" applyAlignment="1">
      <alignment horizontal="righ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6" fillId="2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12" fillId="0" borderId="14" xfId="0" applyFont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6" fillId="0" borderId="11" xfId="0" applyFont="1" applyBorder="1" applyAlignment="1"/>
    <xf numFmtId="0" fontId="2" fillId="0" borderId="11" xfId="0" applyFont="1" applyBorder="1"/>
    <xf numFmtId="0" fontId="2" fillId="0" borderId="15" xfId="0" applyFont="1" applyBorder="1"/>
    <xf numFmtId="0" fontId="6" fillId="0" borderId="6" xfId="0" applyFont="1" applyBorder="1" applyAlignment="1"/>
    <xf numFmtId="0" fontId="6" fillId="0" borderId="14" xfId="0" applyFont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101"/>
  <sheetViews>
    <sheetView showGridLines="0" tabSelected="1" zoomScaleNormal="100" workbookViewId="0">
      <selection activeCell="I12" sqref="I12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94" t="s">
        <v>0</v>
      </c>
      <c r="B1" s="95"/>
      <c r="C1" s="95"/>
      <c r="D1" s="95"/>
      <c r="E1" s="95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96" t="s">
        <v>145</v>
      </c>
      <c r="B2" s="97"/>
      <c r="C2" s="97"/>
      <c r="D2" s="97"/>
      <c r="E2" s="97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96" t="s">
        <v>179</v>
      </c>
      <c r="B3" s="97"/>
      <c r="C3" s="97"/>
      <c r="D3" s="97"/>
      <c r="E3" s="97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96" t="s">
        <v>1</v>
      </c>
      <c r="B4" s="97"/>
      <c r="C4" s="97"/>
      <c r="D4" s="97"/>
      <c r="E4" s="97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5" t="s">
        <v>2</v>
      </c>
      <c r="B6" s="98" t="s">
        <v>147</v>
      </c>
      <c r="C6" s="99"/>
      <c r="D6" s="99"/>
      <c r="E6" s="54" t="s">
        <v>146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100" t="s">
        <v>3</v>
      </c>
      <c r="B7" s="101"/>
      <c r="C7" s="101"/>
      <c r="D7" s="101"/>
      <c r="E7" s="10">
        <f>SUM(E8:E69)</f>
        <v>84514.33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8" customFormat="1" ht="14.25" x14ac:dyDescent="0.2">
      <c r="A8" s="56" t="s">
        <v>4</v>
      </c>
      <c r="B8" s="76" t="s">
        <v>131</v>
      </c>
      <c r="C8" s="77"/>
      <c r="D8" s="78"/>
      <c r="E8" s="36">
        <v>400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  <c r="AC8" s="47"/>
      <c r="AD8" s="47"/>
    </row>
    <row r="9" spans="1:30" s="48" customFormat="1" ht="14.25" x14ac:dyDescent="0.2">
      <c r="A9" s="56" t="s">
        <v>5</v>
      </c>
      <c r="B9" s="76" t="s">
        <v>141</v>
      </c>
      <c r="C9" s="77"/>
      <c r="D9" s="78"/>
      <c r="E9" s="36">
        <v>400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7"/>
      <c r="AC9" s="47"/>
      <c r="AD9" s="47"/>
    </row>
    <row r="10" spans="1:30" s="48" customFormat="1" ht="14.25" x14ac:dyDescent="0.2">
      <c r="A10" s="56" t="s">
        <v>6</v>
      </c>
      <c r="B10" s="76" t="s">
        <v>131</v>
      </c>
      <c r="C10" s="77"/>
      <c r="D10" s="78"/>
      <c r="E10" s="36">
        <v>400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7"/>
    </row>
    <row r="11" spans="1:30" s="48" customFormat="1" ht="14.25" x14ac:dyDescent="0.2">
      <c r="A11" s="56" t="s">
        <v>7</v>
      </c>
      <c r="B11" s="76" t="s">
        <v>141</v>
      </c>
      <c r="C11" s="77"/>
      <c r="D11" s="78"/>
      <c r="E11" s="36">
        <v>400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7"/>
      <c r="AD11" s="47"/>
    </row>
    <row r="12" spans="1:30" s="48" customFormat="1" ht="14.25" x14ac:dyDescent="0.2">
      <c r="A12" s="56" t="s">
        <v>8</v>
      </c>
      <c r="B12" s="76" t="s">
        <v>131</v>
      </c>
      <c r="C12" s="77"/>
      <c r="D12" s="78"/>
      <c r="E12" s="36">
        <v>400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7"/>
      <c r="AD12" s="47"/>
    </row>
    <row r="13" spans="1:30" s="48" customFormat="1" ht="14.25" x14ac:dyDescent="0.2">
      <c r="A13" s="56" t="s">
        <v>9</v>
      </c>
      <c r="B13" s="76" t="s">
        <v>131</v>
      </c>
      <c r="C13" s="77"/>
      <c r="D13" s="78"/>
      <c r="E13" s="36">
        <v>400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7"/>
      <c r="AD13" s="47"/>
    </row>
    <row r="14" spans="1:30" s="48" customFormat="1" ht="14.25" x14ac:dyDescent="0.2">
      <c r="A14" s="56" t="s">
        <v>10</v>
      </c>
      <c r="B14" s="76" t="s">
        <v>131</v>
      </c>
      <c r="C14" s="77"/>
      <c r="D14" s="78"/>
      <c r="E14" s="36">
        <v>400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7"/>
      <c r="AD14" s="47"/>
    </row>
    <row r="15" spans="1:30" s="48" customFormat="1" ht="14.25" x14ac:dyDescent="0.2">
      <c r="A15" s="56" t="s">
        <v>11</v>
      </c>
      <c r="B15" s="76" t="s">
        <v>141</v>
      </c>
      <c r="C15" s="77"/>
      <c r="D15" s="78"/>
      <c r="E15" s="36">
        <v>400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47"/>
      <c r="AD15" s="47"/>
    </row>
    <row r="16" spans="1:30" s="48" customFormat="1" ht="14.25" x14ac:dyDescent="0.2">
      <c r="A16" s="56" t="s">
        <v>12</v>
      </c>
      <c r="B16" s="76" t="s">
        <v>131</v>
      </c>
      <c r="C16" s="77"/>
      <c r="D16" s="78"/>
      <c r="E16" s="36">
        <v>400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7"/>
      <c r="AC16" s="47"/>
      <c r="AD16" s="47"/>
    </row>
    <row r="17" spans="1:30" s="48" customFormat="1" ht="14.25" x14ac:dyDescent="0.2">
      <c r="A17" s="56" t="s">
        <v>13</v>
      </c>
      <c r="B17" s="76" t="s">
        <v>142</v>
      </c>
      <c r="C17" s="77"/>
      <c r="D17" s="78"/>
      <c r="E17" s="36">
        <v>500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7"/>
      <c r="AD17" s="47"/>
    </row>
    <row r="18" spans="1:30" s="48" customFormat="1" ht="14.25" x14ac:dyDescent="0.2">
      <c r="A18" s="56" t="s">
        <v>14</v>
      </c>
      <c r="B18" s="76" t="s">
        <v>142</v>
      </c>
      <c r="C18" s="77"/>
      <c r="D18" s="78"/>
      <c r="E18" s="36">
        <v>500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</row>
    <row r="19" spans="1:30" s="48" customFormat="1" ht="14.25" x14ac:dyDescent="0.2">
      <c r="A19" s="56" t="s">
        <v>15</v>
      </c>
      <c r="B19" s="76" t="s">
        <v>142</v>
      </c>
      <c r="C19" s="77"/>
      <c r="D19" s="78"/>
      <c r="E19" s="36">
        <v>500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7"/>
      <c r="AD19" s="47"/>
    </row>
    <row r="20" spans="1:30" s="48" customFormat="1" ht="14.25" x14ac:dyDescent="0.2">
      <c r="A20" s="56" t="s">
        <v>16</v>
      </c>
      <c r="B20" s="76" t="s">
        <v>142</v>
      </c>
      <c r="C20" s="77"/>
      <c r="D20" s="78"/>
      <c r="E20" s="36">
        <v>500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7"/>
      <c r="AD20" s="47"/>
    </row>
    <row r="21" spans="1:30" s="48" customFormat="1" ht="14.25" x14ac:dyDescent="0.2">
      <c r="A21" s="56" t="s">
        <v>17</v>
      </c>
      <c r="B21" s="76" t="s">
        <v>142</v>
      </c>
      <c r="C21" s="77"/>
      <c r="D21" s="78"/>
      <c r="E21" s="36">
        <v>500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7"/>
      <c r="AD21" s="47"/>
    </row>
    <row r="22" spans="1:30" s="48" customFormat="1" ht="14.25" x14ac:dyDescent="0.2">
      <c r="A22" s="56" t="s">
        <v>18</v>
      </c>
      <c r="B22" s="76" t="s">
        <v>142</v>
      </c>
      <c r="C22" s="77"/>
      <c r="D22" s="78"/>
      <c r="E22" s="36">
        <v>500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  <c r="AC22" s="47"/>
      <c r="AD22" s="47"/>
    </row>
    <row r="23" spans="1:30" s="48" customFormat="1" ht="14.25" x14ac:dyDescent="0.2">
      <c r="A23" s="56" t="s">
        <v>19</v>
      </c>
      <c r="B23" s="76" t="s">
        <v>136</v>
      </c>
      <c r="C23" s="77"/>
      <c r="D23" s="78"/>
      <c r="E23" s="36">
        <v>500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  <c r="AC23" s="47"/>
      <c r="AD23" s="47"/>
    </row>
    <row r="24" spans="1:30" s="48" customFormat="1" ht="14.25" x14ac:dyDescent="0.2">
      <c r="A24" s="56" t="s">
        <v>20</v>
      </c>
      <c r="B24" s="76" t="s">
        <v>142</v>
      </c>
      <c r="C24" s="77"/>
      <c r="D24" s="78"/>
      <c r="E24" s="36">
        <v>500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7"/>
      <c r="AC24" s="47"/>
      <c r="AD24" s="47"/>
    </row>
    <row r="25" spans="1:30" s="48" customFormat="1" ht="14.25" x14ac:dyDescent="0.2">
      <c r="A25" s="56" t="s">
        <v>21</v>
      </c>
      <c r="B25" s="76" t="s">
        <v>142</v>
      </c>
      <c r="C25" s="77"/>
      <c r="D25" s="78"/>
      <c r="E25" s="36">
        <v>500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47"/>
    </row>
    <row r="26" spans="1:30" s="48" customFormat="1" ht="14.25" x14ac:dyDescent="0.2">
      <c r="A26" s="56" t="s">
        <v>22</v>
      </c>
      <c r="B26" s="76" t="s">
        <v>135</v>
      </c>
      <c r="C26" s="77"/>
      <c r="D26" s="78"/>
      <c r="E26" s="36">
        <v>2000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47"/>
      <c r="AD26" s="47"/>
    </row>
    <row r="27" spans="1:30" s="48" customFormat="1" ht="14.25" x14ac:dyDescent="0.2">
      <c r="A27" s="56" t="s">
        <v>23</v>
      </c>
      <c r="B27" s="76" t="s">
        <v>143</v>
      </c>
      <c r="C27" s="77"/>
      <c r="D27" s="78"/>
      <c r="E27" s="36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7"/>
      <c r="AD27" s="47"/>
    </row>
    <row r="28" spans="1:30" s="48" customFormat="1" ht="14.25" x14ac:dyDescent="0.2">
      <c r="A28" s="56" t="s">
        <v>24</v>
      </c>
      <c r="B28" s="76" t="s">
        <v>130</v>
      </c>
      <c r="C28" s="77"/>
      <c r="D28" s="78"/>
      <c r="E28" s="36">
        <v>500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  <c r="AC28" s="47"/>
      <c r="AD28" s="47"/>
    </row>
    <row r="29" spans="1:30" s="48" customFormat="1" ht="14.25" x14ac:dyDescent="0.2">
      <c r="A29" s="56" t="s">
        <v>25</v>
      </c>
      <c r="B29" s="76" t="s">
        <v>130</v>
      </c>
      <c r="C29" s="77"/>
      <c r="D29" s="78"/>
      <c r="E29" s="36">
        <v>800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7"/>
      <c r="AD29" s="47"/>
    </row>
    <row r="30" spans="1:30" s="48" customFormat="1" ht="14.25" x14ac:dyDescent="0.2">
      <c r="A30" s="56" t="s">
        <v>26</v>
      </c>
      <c r="B30" s="76" t="s">
        <v>138</v>
      </c>
      <c r="C30" s="77"/>
      <c r="D30" s="78"/>
      <c r="E30" s="36">
        <v>2000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  <c r="AC30" s="47"/>
      <c r="AD30" s="47"/>
    </row>
    <row r="31" spans="1:30" ht="14.25" x14ac:dyDescent="0.2">
      <c r="A31" s="57" t="s">
        <v>27</v>
      </c>
      <c r="B31" s="87" t="s">
        <v>129</v>
      </c>
      <c r="C31" s="80"/>
      <c r="D31" s="81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7" t="s">
        <v>28</v>
      </c>
      <c r="B32" s="87" t="s">
        <v>132</v>
      </c>
      <c r="C32" s="80"/>
      <c r="D32" s="81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7" t="s">
        <v>29</v>
      </c>
      <c r="B33" s="87" t="s">
        <v>144</v>
      </c>
      <c r="C33" s="80"/>
      <c r="D33" s="81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7" t="s">
        <v>30</v>
      </c>
      <c r="B34" s="87" t="s">
        <v>129</v>
      </c>
      <c r="C34" s="80"/>
      <c r="D34" s="81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7" t="s">
        <v>31</v>
      </c>
      <c r="B35" s="79" t="s">
        <v>131</v>
      </c>
      <c r="C35" s="80"/>
      <c r="D35" s="81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7" t="s">
        <v>32</v>
      </c>
      <c r="B36" s="79" t="s">
        <v>131</v>
      </c>
      <c r="C36" s="80"/>
      <c r="D36" s="81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7" t="s">
        <v>33</v>
      </c>
      <c r="B37" s="87" t="s">
        <v>129</v>
      </c>
      <c r="C37" s="80"/>
      <c r="D37" s="81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7" t="s">
        <v>34</v>
      </c>
      <c r="B38" s="87" t="s">
        <v>130</v>
      </c>
      <c r="C38" s="80"/>
      <c r="D38" s="81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7" t="s">
        <v>35</v>
      </c>
      <c r="B39" s="79" t="s">
        <v>131</v>
      </c>
      <c r="C39" s="80"/>
      <c r="D39" s="81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7" t="s">
        <v>36</v>
      </c>
      <c r="B40" s="79" t="s">
        <v>129</v>
      </c>
      <c r="C40" s="80"/>
      <c r="D40" s="81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7" t="s">
        <v>37</v>
      </c>
      <c r="B41" s="87" t="s">
        <v>132</v>
      </c>
      <c r="C41" s="80"/>
      <c r="D41" s="81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7" t="s">
        <v>38</v>
      </c>
      <c r="B42" s="87" t="s">
        <v>133</v>
      </c>
      <c r="C42" s="80"/>
      <c r="D42" s="81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7" t="s">
        <v>39</v>
      </c>
      <c r="B43" s="87" t="s">
        <v>134</v>
      </c>
      <c r="C43" s="80"/>
      <c r="D43" s="81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7" t="s">
        <v>40</v>
      </c>
      <c r="B44" s="87" t="s">
        <v>135</v>
      </c>
      <c r="C44" s="80"/>
      <c r="D44" s="81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7" t="s">
        <v>41</v>
      </c>
      <c r="B45" s="79" t="s">
        <v>129</v>
      </c>
      <c r="C45" s="80"/>
      <c r="D45" s="81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7" t="s">
        <v>42</v>
      </c>
      <c r="B46" s="87" t="s">
        <v>135</v>
      </c>
      <c r="C46" s="80"/>
      <c r="D46" s="81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7" t="s">
        <v>43</v>
      </c>
      <c r="B47" s="87" t="s">
        <v>136</v>
      </c>
      <c r="C47" s="80"/>
      <c r="D47" s="81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7" t="s">
        <v>44</v>
      </c>
      <c r="B48" s="87" t="s">
        <v>135</v>
      </c>
      <c r="C48" s="80"/>
      <c r="D48" s="81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7" t="s">
        <v>45</v>
      </c>
      <c r="B49" s="87" t="s">
        <v>135</v>
      </c>
      <c r="C49" s="80"/>
      <c r="D49" s="81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7" t="s">
        <v>46</v>
      </c>
      <c r="B50" s="87" t="s">
        <v>137</v>
      </c>
      <c r="C50" s="80"/>
      <c r="D50" s="81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7" t="s">
        <v>47</v>
      </c>
      <c r="B51" s="87" t="s">
        <v>137</v>
      </c>
      <c r="C51" s="80"/>
      <c r="D51" s="81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7" t="s">
        <v>48</v>
      </c>
      <c r="B52" s="87" t="s">
        <v>130</v>
      </c>
      <c r="C52" s="80"/>
      <c r="D52" s="81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7" t="s">
        <v>49</v>
      </c>
      <c r="B53" s="87" t="s">
        <v>138</v>
      </c>
      <c r="C53" s="80"/>
      <c r="D53" s="81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7" t="s">
        <v>50</v>
      </c>
      <c r="B54" s="87" t="s">
        <v>134</v>
      </c>
      <c r="C54" s="80"/>
      <c r="D54" s="81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7" t="s">
        <v>51</v>
      </c>
      <c r="B55" s="79" t="s">
        <v>131</v>
      </c>
      <c r="C55" s="80"/>
      <c r="D55" s="81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7" t="s">
        <v>52</v>
      </c>
      <c r="B56" s="87" t="s">
        <v>53</v>
      </c>
      <c r="C56" s="80"/>
      <c r="D56" s="81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7" t="s">
        <v>54</v>
      </c>
      <c r="B57" s="87" t="s">
        <v>139</v>
      </c>
      <c r="C57" s="80"/>
      <c r="D57" s="81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7" t="s">
        <v>55</v>
      </c>
      <c r="B58" s="87" t="s">
        <v>139</v>
      </c>
      <c r="C58" s="80"/>
      <c r="D58" s="81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7" t="s">
        <v>56</v>
      </c>
      <c r="B59" s="87" t="s">
        <v>139</v>
      </c>
      <c r="C59" s="80"/>
      <c r="D59" s="81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70" t="s">
        <v>57</v>
      </c>
      <c r="B60" s="87" t="s">
        <v>140</v>
      </c>
      <c r="C60" s="80"/>
      <c r="D60" s="81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72" t="s">
        <v>148</v>
      </c>
      <c r="B61" s="84" t="s">
        <v>149</v>
      </c>
      <c r="C61" s="85"/>
      <c r="D61" s="86"/>
      <c r="E61" s="71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s="29" customFormat="1" ht="14.25" x14ac:dyDescent="0.2">
      <c r="A62" s="72" t="s">
        <v>163</v>
      </c>
      <c r="B62" s="115" t="s">
        <v>168</v>
      </c>
      <c r="C62" s="115"/>
      <c r="D62" s="116"/>
      <c r="E62" s="73">
        <v>4873.3599999999997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12"/>
      <c r="AC62" s="12"/>
      <c r="AD62" s="12"/>
    </row>
    <row r="63" spans="1:30" s="29" customFormat="1" ht="14.25" x14ac:dyDescent="0.2">
      <c r="A63" s="72" t="s">
        <v>164</v>
      </c>
      <c r="B63" s="115" t="s">
        <v>166</v>
      </c>
      <c r="C63" s="115"/>
      <c r="D63" s="116"/>
      <c r="E63" s="73">
        <v>6849.72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2"/>
      <c r="AC63" s="12"/>
      <c r="AD63" s="12"/>
    </row>
    <row r="64" spans="1:30" s="29" customFormat="1" ht="14.25" x14ac:dyDescent="0.2">
      <c r="A64" s="72" t="s">
        <v>165</v>
      </c>
      <c r="B64" s="115" t="s">
        <v>167</v>
      </c>
      <c r="C64" s="115"/>
      <c r="D64" s="116"/>
      <c r="E64" s="73">
        <v>7000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12"/>
      <c r="AC64" s="12"/>
      <c r="AD64" s="12"/>
    </row>
    <row r="65" spans="1:30" s="29" customFormat="1" ht="14.25" x14ac:dyDescent="0.2">
      <c r="A65" s="72" t="s">
        <v>169</v>
      </c>
      <c r="B65" s="115" t="s">
        <v>170</v>
      </c>
      <c r="C65" s="115"/>
      <c r="D65" s="116"/>
      <c r="E65" s="73">
        <v>1949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2"/>
      <c r="AC65" s="12"/>
      <c r="AD65" s="12"/>
    </row>
    <row r="66" spans="1:30" s="29" customFormat="1" ht="14.25" x14ac:dyDescent="0.2">
      <c r="A66" s="72" t="s">
        <v>180</v>
      </c>
      <c r="B66" s="68" t="s">
        <v>181</v>
      </c>
      <c r="C66" s="74"/>
      <c r="D66" s="75"/>
      <c r="E66" s="73">
        <v>6270</v>
      </c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12"/>
      <c r="AC66" s="12"/>
      <c r="AD66" s="12"/>
    </row>
    <row r="67" spans="1:30" s="29" customFormat="1" ht="14.25" x14ac:dyDescent="0.2">
      <c r="A67" s="72" t="s">
        <v>182</v>
      </c>
      <c r="B67" s="68" t="s">
        <v>183</v>
      </c>
      <c r="C67" s="74"/>
      <c r="D67" s="75"/>
      <c r="E67" s="73">
        <v>6270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12"/>
      <c r="AC67" s="12"/>
      <c r="AD67" s="12"/>
    </row>
    <row r="68" spans="1:30" s="29" customFormat="1" ht="14.25" x14ac:dyDescent="0.2">
      <c r="A68" s="72" t="s">
        <v>184</v>
      </c>
      <c r="B68" s="68" t="s">
        <v>185</v>
      </c>
      <c r="C68" s="74"/>
      <c r="D68" s="75"/>
      <c r="E68" s="73">
        <v>5400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12"/>
      <c r="AC68" s="12"/>
      <c r="AD68" s="12"/>
    </row>
    <row r="69" spans="1:30" s="29" customFormat="1" ht="14.25" x14ac:dyDescent="0.2">
      <c r="A69" s="72" t="s">
        <v>186</v>
      </c>
      <c r="B69" s="68" t="s">
        <v>187</v>
      </c>
      <c r="C69" s="74"/>
      <c r="D69" s="75"/>
      <c r="E69" s="73">
        <v>4765.25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12"/>
      <c r="AC69" s="12"/>
      <c r="AD69" s="12"/>
    </row>
    <row r="70" spans="1:30" x14ac:dyDescent="0.25">
      <c r="A70" s="109" t="s">
        <v>58</v>
      </c>
      <c r="B70" s="114"/>
      <c r="C70" s="114"/>
      <c r="D70" s="114"/>
      <c r="E70" s="31">
        <f>SUM(E71:E110)+0.01</f>
        <v>428207.55399999995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</row>
    <row r="71" spans="1:30" ht="14.25" x14ac:dyDescent="0.2">
      <c r="A71" s="58" t="s">
        <v>59</v>
      </c>
      <c r="B71" s="82" t="s">
        <v>60</v>
      </c>
      <c r="C71" s="82"/>
      <c r="D71" s="82"/>
      <c r="E71" s="38">
        <v>37262.354400000004</v>
      </c>
      <c r="F71" s="1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</row>
    <row r="72" spans="1:30" s="29" customFormat="1" ht="14.25" x14ac:dyDescent="0.2">
      <c r="A72" s="58" t="s">
        <v>61</v>
      </c>
      <c r="B72" s="82" t="s">
        <v>60</v>
      </c>
      <c r="C72" s="82"/>
      <c r="D72" s="82"/>
      <c r="E72" s="38">
        <v>39865.100400000003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58" t="s">
        <v>62</v>
      </c>
      <c r="B73" s="83" t="s">
        <v>63</v>
      </c>
      <c r="C73" s="83"/>
      <c r="D73" s="83"/>
      <c r="E73" s="38">
        <v>32307.7896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58" t="s">
        <v>64</v>
      </c>
      <c r="B74" s="83" t="s">
        <v>63</v>
      </c>
      <c r="C74" s="83"/>
      <c r="D74" s="83"/>
      <c r="E74" s="38">
        <v>25674.321600000003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58" t="s">
        <v>65</v>
      </c>
      <c r="B75" s="83" t="s">
        <v>63</v>
      </c>
      <c r="C75" s="83"/>
      <c r="D75" s="83"/>
      <c r="E75" s="38">
        <v>25674.321600000003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58" t="s">
        <v>66</v>
      </c>
      <c r="B76" s="83" t="s">
        <v>63</v>
      </c>
      <c r="C76" s="83"/>
      <c r="D76" s="83"/>
      <c r="E76" s="38">
        <v>25674.321600000003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58" t="s">
        <v>67</v>
      </c>
      <c r="B77" s="82" t="s">
        <v>68</v>
      </c>
      <c r="C77" s="82"/>
      <c r="D77" s="82"/>
      <c r="E77" s="38">
        <v>17196.321600000003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58" t="s">
        <v>69</v>
      </c>
      <c r="B78" s="82" t="s">
        <v>68</v>
      </c>
      <c r="C78" s="82"/>
      <c r="D78" s="82"/>
      <c r="E78" s="38">
        <v>17196.321600000003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58" t="s">
        <v>70</v>
      </c>
      <c r="B79" s="82" t="s">
        <v>68</v>
      </c>
      <c r="C79" s="82"/>
      <c r="D79" s="82"/>
      <c r="E79" s="38">
        <v>17196.321600000003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59" t="s">
        <v>71</v>
      </c>
      <c r="B80" s="88" t="s">
        <v>68</v>
      </c>
      <c r="C80" s="88"/>
      <c r="D80" s="88"/>
      <c r="E80" s="53">
        <v>17196.321600000003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0" t="s">
        <v>97</v>
      </c>
      <c r="B81" s="82" t="s">
        <v>104</v>
      </c>
      <c r="C81" s="82"/>
      <c r="D81" s="82"/>
      <c r="E81" s="39">
        <v>2379.7044000000001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0" t="s">
        <v>99</v>
      </c>
      <c r="B82" s="82" t="s">
        <v>105</v>
      </c>
      <c r="C82" s="82"/>
      <c r="D82" s="82"/>
      <c r="E82" s="39">
        <v>3441.9059999999999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1" t="s">
        <v>100</v>
      </c>
      <c r="B83" s="82" t="s">
        <v>106</v>
      </c>
      <c r="C83" s="82"/>
      <c r="D83" s="82"/>
      <c r="E83" s="39">
        <v>23113.231200000002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1" t="s">
        <v>101</v>
      </c>
      <c r="B84" s="82" t="s">
        <v>107</v>
      </c>
      <c r="C84" s="82"/>
      <c r="D84" s="82"/>
      <c r="E84" s="39">
        <v>1267.1532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1" t="s">
        <v>102</v>
      </c>
      <c r="B85" s="82" t="s">
        <v>106</v>
      </c>
      <c r="C85" s="82"/>
      <c r="D85" s="82"/>
      <c r="E85" s="38">
        <v>23113.231200000002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1" t="s">
        <v>103</v>
      </c>
      <c r="B86" s="82" t="s">
        <v>108</v>
      </c>
      <c r="C86" s="82"/>
      <c r="D86" s="82"/>
      <c r="E86" s="38">
        <v>7523.2800000000007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1" t="s">
        <v>109</v>
      </c>
      <c r="B87" s="82" t="s">
        <v>110</v>
      </c>
      <c r="C87" s="82"/>
      <c r="D87" s="82"/>
      <c r="E87" s="38">
        <v>2292.0732000000003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1" t="s">
        <v>111</v>
      </c>
      <c r="B88" s="82" t="s">
        <v>108</v>
      </c>
      <c r="C88" s="82"/>
      <c r="D88" s="82"/>
      <c r="E88" s="38">
        <v>7523.2800000000007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1" t="s">
        <v>112</v>
      </c>
      <c r="B89" s="82" t="s">
        <v>110</v>
      </c>
      <c r="C89" s="82"/>
      <c r="D89" s="82"/>
      <c r="E89" s="38">
        <v>2292.0732000000003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1" t="s">
        <v>113</v>
      </c>
      <c r="B90" s="82" t="s">
        <v>108</v>
      </c>
      <c r="C90" s="82"/>
      <c r="D90" s="82"/>
      <c r="E90" s="38">
        <v>7523.2800000000007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2" t="s">
        <v>114</v>
      </c>
      <c r="B91" s="82" t="s">
        <v>110</v>
      </c>
      <c r="C91" s="82"/>
      <c r="D91" s="82"/>
      <c r="E91" s="38">
        <v>2292.0732000000003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115</v>
      </c>
      <c r="B92" s="82" t="s">
        <v>108</v>
      </c>
      <c r="C92" s="82"/>
      <c r="D92" s="82"/>
      <c r="E92" s="38">
        <v>7523.2800000000007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3" t="s">
        <v>116</v>
      </c>
      <c r="B93" s="82" t="s">
        <v>117</v>
      </c>
      <c r="C93" s="82"/>
      <c r="D93" s="82"/>
      <c r="E93" s="38">
        <v>2237.7600000000002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s="29" customFormat="1" ht="14.25" x14ac:dyDescent="0.2">
      <c r="A94" s="43" t="s">
        <v>171</v>
      </c>
      <c r="B94" s="91" t="s">
        <v>117</v>
      </c>
      <c r="C94" s="92"/>
      <c r="D94" s="93"/>
      <c r="E94" s="38">
        <v>3370.68</v>
      </c>
      <c r="F94" s="3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4"/>
      <c r="AC94" s="4"/>
      <c r="AD94" s="4"/>
    </row>
    <row r="95" spans="1:30" s="29" customFormat="1" ht="14.25" x14ac:dyDescent="0.2">
      <c r="A95" s="43" t="s">
        <v>118</v>
      </c>
      <c r="B95" s="82" t="s">
        <v>107</v>
      </c>
      <c r="C95" s="82"/>
      <c r="D95" s="82"/>
      <c r="E95" s="38">
        <v>1267.1532</v>
      </c>
      <c r="F95" s="3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4"/>
      <c r="AC95" s="4"/>
      <c r="AD95" s="4"/>
    </row>
    <row r="96" spans="1:30" s="29" customFormat="1" ht="14.25" x14ac:dyDescent="0.2">
      <c r="A96" s="43" t="s">
        <v>119</v>
      </c>
      <c r="B96" s="82" t="s">
        <v>117</v>
      </c>
      <c r="C96" s="82"/>
      <c r="D96" s="82"/>
      <c r="E96" s="38">
        <v>2237.7600000000002</v>
      </c>
      <c r="F96" s="3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"/>
      <c r="AC96" s="4"/>
      <c r="AD96" s="4"/>
    </row>
    <row r="97" spans="1:30" s="29" customFormat="1" ht="14.25" x14ac:dyDescent="0.2">
      <c r="A97" s="43" t="s">
        <v>120</v>
      </c>
      <c r="B97" s="82" t="s">
        <v>107</v>
      </c>
      <c r="C97" s="82"/>
      <c r="D97" s="82"/>
      <c r="E97" s="38">
        <v>1267.1532</v>
      </c>
      <c r="F97" s="3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4"/>
      <c r="AC97" s="4"/>
      <c r="AD97" s="4"/>
    </row>
    <row r="98" spans="1:30" s="29" customFormat="1" ht="14.25" x14ac:dyDescent="0.2">
      <c r="A98" s="43" t="s">
        <v>121</v>
      </c>
      <c r="B98" s="82" t="s">
        <v>117</v>
      </c>
      <c r="C98" s="82"/>
      <c r="D98" s="82"/>
      <c r="E98" s="38">
        <v>2237.7600000000002</v>
      </c>
      <c r="F98" s="37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4"/>
      <c r="AC98" s="4"/>
      <c r="AD98" s="4"/>
    </row>
    <row r="99" spans="1:30" s="29" customFormat="1" ht="14.25" x14ac:dyDescent="0.2">
      <c r="A99" s="43" t="s">
        <v>122</v>
      </c>
      <c r="B99" s="82" t="s">
        <v>107</v>
      </c>
      <c r="C99" s="82"/>
      <c r="D99" s="82"/>
      <c r="E99" s="38">
        <v>1267.1532</v>
      </c>
      <c r="F99" s="37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4"/>
      <c r="AC99" s="4"/>
      <c r="AD99" s="4"/>
    </row>
    <row r="100" spans="1:30" s="29" customFormat="1" ht="14.25" x14ac:dyDescent="0.2">
      <c r="A100" s="43" t="s">
        <v>123</v>
      </c>
      <c r="B100" s="82" t="s">
        <v>117</v>
      </c>
      <c r="C100" s="82"/>
      <c r="D100" s="82"/>
      <c r="E100" s="38">
        <v>2237.7600000000002</v>
      </c>
      <c r="F100" s="37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4"/>
      <c r="AC100" s="4"/>
      <c r="AD100" s="4"/>
    </row>
    <row r="101" spans="1:30" s="29" customFormat="1" ht="14.25" x14ac:dyDescent="0.2">
      <c r="A101" s="43" t="s">
        <v>124</v>
      </c>
      <c r="B101" s="82" t="s">
        <v>107</v>
      </c>
      <c r="C101" s="82"/>
      <c r="D101" s="82"/>
      <c r="E101" s="38">
        <v>1267.1532</v>
      </c>
      <c r="F101" s="37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ht="14.25" x14ac:dyDescent="0.2">
      <c r="A102" s="41" t="s">
        <v>125</v>
      </c>
      <c r="B102" s="88" t="s">
        <v>98</v>
      </c>
      <c r="C102" s="88"/>
      <c r="D102" s="88"/>
      <c r="E102" s="38">
        <v>1600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</row>
    <row r="103" spans="1:30" s="29" customFormat="1" ht="14.25" x14ac:dyDescent="0.2">
      <c r="A103" s="41" t="s">
        <v>155</v>
      </c>
      <c r="B103" s="67" t="s">
        <v>159</v>
      </c>
      <c r="C103" s="62"/>
      <c r="D103" s="64"/>
      <c r="E103" s="63">
        <v>16686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4"/>
      <c r="AC103" s="4"/>
      <c r="AD103" s="4"/>
    </row>
    <row r="104" spans="1:30" s="29" customFormat="1" ht="14.25" x14ac:dyDescent="0.2">
      <c r="A104" s="41" t="s">
        <v>172</v>
      </c>
      <c r="B104" s="67" t="s">
        <v>159</v>
      </c>
      <c r="C104" s="62"/>
      <c r="D104" s="64"/>
      <c r="E104" s="63">
        <v>16686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4"/>
      <c r="AC104" s="4"/>
      <c r="AD104" s="4"/>
    </row>
    <row r="105" spans="1:30" s="29" customFormat="1" ht="14.25" x14ac:dyDescent="0.2">
      <c r="A105" s="41" t="s">
        <v>156</v>
      </c>
      <c r="B105" s="67" t="s">
        <v>160</v>
      </c>
      <c r="C105" s="62"/>
      <c r="D105" s="64"/>
      <c r="E105" s="63">
        <v>1378.73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4"/>
      <c r="AC105" s="4"/>
      <c r="AD105" s="4"/>
    </row>
    <row r="106" spans="1:30" s="29" customFormat="1" ht="14.25" x14ac:dyDescent="0.2">
      <c r="A106" s="41" t="s">
        <v>173</v>
      </c>
      <c r="B106" s="67" t="s">
        <v>160</v>
      </c>
      <c r="C106" s="62"/>
      <c r="D106" s="64"/>
      <c r="E106" s="63">
        <v>1378.73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4"/>
      <c r="AC106" s="4"/>
      <c r="AD106" s="4"/>
    </row>
    <row r="107" spans="1:30" s="29" customFormat="1" ht="14.25" x14ac:dyDescent="0.2">
      <c r="A107" s="41" t="s">
        <v>174</v>
      </c>
      <c r="B107" s="67" t="s">
        <v>160</v>
      </c>
      <c r="C107" s="62"/>
      <c r="D107" s="64"/>
      <c r="E107" s="63">
        <v>1378.73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4"/>
      <c r="AC107" s="4"/>
      <c r="AD107" s="4"/>
    </row>
    <row r="108" spans="1:30" s="29" customFormat="1" ht="14.25" x14ac:dyDescent="0.2">
      <c r="A108" s="41" t="s">
        <v>157</v>
      </c>
      <c r="B108" s="67" t="s">
        <v>161</v>
      </c>
      <c r="C108" s="62"/>
      <c r="D108" s="64"/>
      <c r="E108" s="63">
        <v>1102.98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4"/>
      <c r="AC108" s="4"/>
      <c r="AD108" s="4"/>
    </row>
    <row r="109" spans="1:30" s="29" customFormat="1" ht="14.25" x14ac:dyDescent="0.2">
      <c r="A109" s="41" t="s">
        <v>175</v>
      </c>
      <c r="B109" s="67" t="s">
        <v>161</v>
      </c>
      <c r="C109" s="62"/>
      <c r="D109" s="64"/>
      <c r="E109" s="63">
        <v>1102.98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4"/>
      <c r="AC109" s="4"/>
      <c r="AD109" s="4"/>
    </row>
    <row r="110" spans="1:30" s="29" customFormat="1" ht="14.25" x14ac:dyDescent="0.2">
      <c r="A110" s="41" t="s">
        <v>158</v>
      </c>
      <c r="B110" s="68" t="s">
        <v>162</v>
      </c>
      <c r="C110" s="65"/>
      <c r="D110" s="66"/>
      <c r="E110" s="63">
        <v>23975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4"/>
      <c r="AC110" s="4"/>
      <c r="AD110" s="4"/>
    </row>
    <row r="111" spans="1:30" x14ac:dyDescent="0.25">
      <c r="A111" s="105" t="s">
        <v>72</v>
      </c>
      <c r="B111" s="106"/>
      <c r="C111" s="106"/>
      <c r="D111" s="106"/>
      <c r="E111" s="31">
        <f>SUM(E112)</f>
        <v>2326.65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60" t="s">
        <v>73</v>
      </c>
      <c r="B112" s="87" t="s">
        <v>74</v>
      </c>
      <c r="C112" s="80"/>
      <c r="D112" s="81"/>
      <c r="E112" s="27">
        <v>2326.65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s="29" customFormat="1" x14ac:dyDescent="0.25">
      <c r="A113" s="102" t="s">
        <v>126</v>
      </c>
      <c r="B113" s="103"/>
      <c r="C113" s="103"/>
      <c r="D113" s="103"/>
      <c r="E113" s="44">
        <f>SUM(E114)</f>
        <v>29890.240000000002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4"/>
      <c r="AC113" s="4"/>
      <c r="AD113" s="4"/>
    </row>
    <row r="114" spans="1:30" s="29" customFormat="1" ht="14.25" x14ac:dyDescent="0.2">
      <c r="A114" s="61" t="s">
        <v>127</v>
      </c>
      <c r="B114" s="88" t="s">
        <v>128</v>
      </c>
      <c r="C114" s="88"/>
      <c r="D114" s="88"/>
      <c r="E114" s="28">
        <v>29890.240000000002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4"/>
      <c r="AC114" s="4"/>
      <c r="AD114" s="4"/>
    </row>
    <row r="115" spans="1:30" x14ac:dyDescent="0.25">
      <c r="A115" s="109" t="s">
        <v>75</v>
      </c>
      <c r="B115" s="110"/>
      <c r="C115" s="110"/>
      <c r="D115" s="110"/>
      <c r="E115" s="31">
        <f>SUM(E116:E122)</f>
        <v>22952.159999999996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7" t="s">
        <v>76</v>
      </c>
      <c r="B116" s="87" t="s">
        <v>77</v>
      </c>
      <c r="C116" s="80"/>
      <c r="D116" s="81"/>
      <c r="E116" s="14">
        <v>13562.64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7" t="s">
        <v>78</v>
      </c>
      <c r="B117" s="87" t="s">
        <v>79</v>
      </c>
      <c r="C117" s="80"/>
      <c r="D117" s="81"/>
      <c r="E117" s="15">
        <v>2921.18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7" t="s">
        <v>80</v>
      </c>
      <c r="B118" s="87" t="s">
        <v>81</v>
      </c>
      <c r="C118" s="80"/>
      <c r="D118" s="81"/>
      <c r="E118" s="14">
        <v>1877.91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57" t="s">
        <v>82</v>
      </c>
      <c r="B119" s="87" t="s">
        <v>83</v>
      </c>
      <c r="C119" s="80"/>
      <c r="D119" s="81"/>
      <c r="E119" s="14">
        <v>1147.5999999999999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7" t="s">
        <v>84</v>
      </c>
      <c r="B120" s="87" t="s">
        <v>83</v>
      </c>
      <c r="C120" s="80"/>
      <c r="D120" s="81"/>
      <c r="E120" s="14">
        <v>1147.5999999999999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7" t="s">
        <v>85</v>
      </c>
      <c r="B121" s="87" t="s">
        <v>83</v>
      </c>
      <c r="C121" s="80"/>
      <c r="D121" s="81"/>
      <c r="E121" s="14">
        <v>1147.5999999999999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57" t="s">
        <v>86</v>
      </c>
      <c r="B122" s="87" t="s">
        <v>83</v>
      </c>
      <c r="C122" s="80"/>
      <c r="D122" s="81"/>
      <c r="E122" s="14">
        <v>1147.6300000000001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s="29" customFormat="1" x14ac:dyDescent="0.25">
      <c r="A123" s="89" t="s">
        <v>176</v>
      </c>
      <c r="B123" s="90"/>
      <c r="C123" s="90"/>
      <c r="D123" s="90"/>
      <c r="E123" s="31">
        <f>SUM(E124)</f>
        <v>20520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s="29" customFormat="1" ht="14.25" x14ac:dyDescent="0.2">
      <c r="A124" s="57" t="s">
        <v>177</v>
      </c>
      <c r="B124" s="87" t="s">
        <v>178</v>
      </c>
      <c r="C124" s="80"/>
      <c r="D124" s="81"/>
      <c r="E124" s="14">
        <v>20520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x14ac:dyDescent="0.25">
      <c r="A125" s="89" t="s">
        <v>87</v>
      </c>
      <c r="B125" s="90"/>
      <c r="C125" s="90"/>
      <c r="D125" s="90"/>
      <c r="E125" s="31">
        <f>SUM(E126:E133)</f>
        <v>3548.01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57" t="s">
        <v>88</v>
      </c>
      <c r="B126" s="87" t="s">
        <v>89</v>
      </c>
      <c r="C126" s="80"/>
      <c r="D126" s="81"/>
      <c r="E126" s="14">
        <v>350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ht="14.25" x14ac:dyDescent="0.2">
      <c r="A127" s="57" t="s">
        <v>90</v>
      </c>
      <c r="B127" s="87" t="s">
        <v>89</v>
      </c>
      <c r="C127" s="80"/>
      <c r="D127" s="81"/>
      <c r="E127" s="14">
        <v>350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</row>
    <row r="128" spans="1:30" ht="14.25" x14ac:dyDescent="0.2">
      <c r="A128" s="57" t="s">
        <v>91</v>
      </c>
      <c r="B128" s="87" t="s">
        <v>89</v>
      </c>
      <c r="C128" s="80"/>
      <c r="D128" s="81"/>
      <c r="E128" s="14">
        <v>350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57" t="s">
        <v>92</v>
      </c>
      <c r="B129" s="87" t="s">
        <v>89</v>
      </c>
      <c r="C129" s="80"/>
      <c r="D129" s="81"/>
      <c r="E129" s="14">
        <v>350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57" t="s">
        <v>93</v>
      </c>
      <c r="B130" s="87" t="s">
        <v>89</v>
      </c>
      <c r="C130" s="80"/>
      <c r="D130" s="81"/>
      <c r="E130" s="14">
        <v>350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57" t="s">
        <v>94</v>
      </c>
      <c r="B131" s="87" t="s">
        <v>89</v>
      </c>
      <c r="C131" s="80"/>
      <c r="D131" s="81"/>
      <c r="E131" s="14">
        <v>350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s="29" customFormat="1" ht="14.25" x14ac:dyDescent="0.2">
      <c r="A132" s="57" t="s">
        <v>95</v>
      </c>
      <c r="B132" s="87" t="s">
        <v>96</v>
      </c>
      <c r="C132" s="80"/>
      <c r="D132" s="81"/>
      <c r="E132" s="14">
        <v>350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57" t="s">
        <v>188</v>
      </c>
      <c r="B133" s="87" t="s">
        <v>189</v>
      </c>
      <c r="C133" s="80"/>
      <c r="D133" s="81"/>
      <c r="E133" s="14">
        <v>1098.01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s="29" customFormat="1" ht="15.75" x14ac:dyDescent="0.2">
      <c r="A134" s="112" t="s">
        <v>150</v>
      </c>
      <c r="B134" s="113"/>
      <c r="C134" s="113"/>
      <c r="D134" s="113"/>
      <c r="E134" s="45">
        <f>E7+E70+E111+E115+E125+E113+E123</f>
        <v>591958.94400000002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4"/>
      <c r="AC134" s="4"/>
      <c r="AD134" s="4"/>
    </row>
    <row r="135" spans="1:30" s="29" customFormat="1" ht="6.75" customHeight="1" x14ac:dyDescent="0.2">
      <c r="A135" s="32"/>
      <c r="B135" s="33"/>
      <c r="C135" s="33"/>
      <c r="D135" s="33"/>
      <c r="E135" s="34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4"/>
      <c r="AC135" s="4"/>
      <c r="AD135" s="4"/>
    </row>
    <row r="136" spans="1:30" s="29" customFormat="1" ht="42.75" customHeight="1" x14ac:dyDescent="0.2">
      <c r="A136" s="104"/>
      <c r="B136" s="104"/>
      <c r="C136" s="104"/>
      <c r="D136" s="104"/>
      <c r="E136" s="10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4"/>
      <c r="AC136" s="4"/>
      <c r="AD136" s="4"/>
    </row>
    <row r="137" spans="1:30" ht="27" customHeight="1" x14ac:dyDescent="0.2">
      <c r="A137" s="49"/>
      <c r="B137" s="49"/>
      <c r="C137" s="52"/>
      <c r="D137" s="49"/>
      <c r="E137" s="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5" customHeight="1" x14ac:dyDescent="0.2">
      <c r="A138" s="108" t="s">
        <v>151</v>
      </c>
      <c r="B138" s="108"/>
      <c r="C138" s="51"/>
      <c r="D138" s="108" t="s">
        <v>152</v>
      </c>
      <c r="E138" s="108"/>
      <c r="F138" s="19"/>
      <c r="G138" s="19"/>
      <c r="H138" s="20"/>
      <c r="I138" s="19"/>
      <c r="J138" s="19"/>
      <c r="K138" s="21"/>
      <c r="L138" s="22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1:30" ht="25.5" customHeight="1" x14ac:dyDescent="0.2">
      <c r="A139" s="111" t="s">
        <v>154</v>
      </c>
      <c r="B139" s="111"/>
      <c r="C139" s="51"/>
      <c r="D139" s="107" t="s">
        <v>153</v>
      </c>
      <c r="E139" s="107"/>
      <c r="F139" s="23"/>
      <c r="G139" s="23"/>
      <c r="H139" s="20"/>
      <c r="I139" s="23"/>
      <c r="J139" s="23"/>
      <c r="K139" s="24"/>
      <c r="L139" s="24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1:30" ht="14.25" x14ac:dyDescent="0.2">
      <c r="A140" s="18"/>
      <c r="B140" s="26"/>
      <c r="C140" s="26"/>
      <c r="D140" s="26"/>
      <c r="E140" s="3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8"/>
      <c r="B141" s="26"/>
      <c r="C141" s="26"/>
      <c r="D141" s="26"/>
      <c r="E141" s="3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26"/>
      <c r="C142" s="26"/>
      <c r="D142" s="26"/>
      <c r="E142" s="3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  <row r="1090" spans="1:30" ht="14.25" x14ac:dyDescent="0.2">
      <c r="A1090" s="16"/>
      <c r="B1090" s="5"/>
      <c r="C1090" s="5"/>
      <c r="D1090" s="5"/>
      <c r="E1090" s="1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4"/>
      <c r="AC1090" s="4"/>
      <c r="AD1090" s="4"/>
    </row>
    <row r="1091" spans="1:30" ht="14.25" x14ac:dyDescent="0.2">
      <c r="A1091" s="16"/>
      <c r="B1091" s="5"/>
      <c r="C1091" s="5"/>
      <c r="D1091" s="5"/>
      <c r="E1091" s="1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4"/>
      <c r="AC1091" s="4"/>
      <c r="AD1091" s="4"/>
    </row>
    <row r="1092" spans="1:30" ht="14.25" x14ac:dyDescent="0.2">
      <c r="A1092" s="16"/>
      <c r="B1092" s="5"/>
      <c r="C1092" s="5"/>
      <c r="D1092" s="5"/>
      <c r="E1092" s="1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4"/>
      <c r="AC1092" s="4"/>
      <c r="AD1092" s="4"/>
    </row>
    <row r="1093" spans="1:30" ht="14.25" x14ac:dyDescent="0.2">
      <c r="A1093" s="16"/>
      <c r="B1093" s="5"/>
      <c r="C1093" s="5"/>
      <c r="D1093" s="5"/>
      <c r="E1093" s="1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4"/>
      <c r="AC1093" s="4"/>
      <c r="AD1093" s="4"/>
    </row>
    <row r="1094" spans="1:30" ht="14.25" x14ac:dyDescent="0.2">
      <c r="A1094" s="16"/>
      <c r="B1094" s="5"/>
      <c r="C1094" s="5"/>
      <c r="D1094" s="5"/>
      <c r="E1094" s="1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4"/>
      <c r="AC1094" s="4"/>
      <c r="AD1094" s="4"/>
    </row>
    <row r="1095" spans="1:30" ht="14.25" x14ac:dyDescent="0.2">
      <c r="A1095" s="16"/>
      <c r="B1095" s="5"/>
      <c r="C1095" s="5"/>
      <c r="D1095" s="5"/>
      <c r="E1095" s="17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4"/>
      <c r="AC1095" s="4"/>
      <c r="AD1095" s="4"/>
    </row>
    <row r="1096" spans="1:30" ht="14.25" x14ac:dyDescent="0.2">
      <c r="A1096" s="16"/>
      <c r="B1096" s="5"/>
      <c r="C1096" s="5"/>
      <c r="D1096" s="5"/>
      <c r="E1096" s="17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4"/>
      <c r="AC1096" s="4"/>
      <c r="AD1096" s="4"/>
    </row>
    <row r="1097" spans="1:30" ht="14.25" x14ac:dyDescent="0.2">
      <c r="A1097" s="16"/>
      <c r="B1097" s="5"/>
      <c r="C1097" s="5"/>
      <c r="D1097" s="5"/>
      <c r="E1097" s="17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4"/>
      <c r="AC1097" s="4"/>
      <c r="AD1097" s="4"/>
    </row>
    <row r="1098" spans="1:30" ht="14.25" x14ac:dyDescent="0.2">
      <c r="A1098" s="16"/>
      <c r="B1098" s="5"/>
      <c r="C1098" s="5"/>
      <c r="D1098" s="5"/>
      <c r="E1098" s="17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4"/>
      <c r="AC1098" s="4"/>
      <c r="AD1098" s="4"/>
    </row>
    <row r="1099" spans="1:30" ht="14.25" x14ac:dyDescent="0.2">
      <c r="A1099" s="16"/>
      <c r="B1099" s="5"/>
      <c r="C1099" s="5"/>
      <c r="D1099" s="5"/>
      <c r="E1099" s="17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4"/>
      <c r="AC1099" s="4"/>
      <c r="AD1099" s="4"/>
    </row>
    <row r="1100" spans="1:30" ht="14.25" x14ac:dyDescent="0.2">
      <c r="A1100" s="16"/>
      <c r="B1100" s="5"/>
      <c r="C1100" s="5"/>
      <c r="D1100" s="5"/>
      <c r="E1100" s="17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4"/>
      <c r="AC1100" s="4"/>
      <c r="AD1100" s="4"/>
    </row>
    <row r="1101" spans="1:30" ht="14.25" x14ac:dyDescent="0.2">
      <c r="A1101" s="16"/>
      <c r="B1101" s="5"/>
      <c r="C1101" s="5"/>
      <c r="D1101" s="5"/>
      <c r="E1101" s="17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4"/>
      <c r="AC1101" s="4"/>
      <c r="AD1101" s="4"/>
    </row>
  </sheetData>
  <mergeCells count="126">
    <mergeCell ref="B84:D84"/>
    <mergeCell ref="B83:D83"/>
    <mergeCell ref="B82:D82"/>
    <mergeCell ref="B81:D81"/>
    <mergeCell ref="B92:D92"/>
    <mergeCell ref="B62:D62"/>
    <mergeCell ref="B63:D63"/>
    <mergeCell ref="B64:D64"/>
    <mergeCell ref="B65:D65"/>
    <mergeCell ref="A136:E136"/>
    <mergeCell ref="B131:D131"/>
    <mergeCell ref="B133:D133"/>
    <mergeCell ref="A111:D111"/>
    <mergeCell ref="D139:E139"/>
    <mergeCell ref="B118:D118"/>
    <mergeCell ref="B119:D119"/>
    <mergeCell ref="B120:D120"/>
    <mergeCell ref="A138:B138"/>
    <mergeCell ref="B128:D128"/>
    <mergeCell ref="B129:D129"/>
    <mergeCell ref="B121:D121"/>
    <mergeCell ref="B127:D127"/>
    <mergeCell ref="A125:D125"/>
    <mergeCell ref="D138:E138"/>
    <mergeCell ref="A115:D115"/>
    <mergeCell ref="B114:D114"/>
    <mergeCell ref="B117:D117"/>
    <mergeCell ref="A139:B139"/>
    <mergeCell ref="B130:D130"/>
    <mergeCell ref="A134:D134"/>
    <mergeCell ref="B132:D132"/>
    <mergeCell ref="A7:D7"/>
    <mergeCell ref="B17:D17"/>
    <mergeCell ref="B18:D18"/>
    <mergeCell ref="B10:D10"/>
    <mergeCell ref="B11:D11"/>
    <mergeCell ref="B112:D112"/>
    <mergeCell ref="B116:D116"/>
    <mergeCell ref="A113:D113"/>
    <mergeCell ref="B101:D101"/>
    <mergeCell ref="B20:D20"/>
    <mergeCell ref="B21:D21"/>
    <mergeCell ref="B22:D22"/>
    <mergeCell ref="B23:D23"/>
    <mergeCell ref="B24:D24"/>
    <mergeCell ref="B30:D30"/>
    <mergeCell ref="B31:D31"/>
    <mergeCell ref="B100:D100"/>
    <mergeCell ref="B99:D99"/>
    <mergeCell ref="B98:D98"/>
    <mergeCell ref="B32:D32"/>
    <mergeCell ref="B33:D33"/>
    <mergeCell ref="B25:D25"/>
    <mergeCell ref="B26:D26"/>
    <mergeCell ref="B38:D38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46:D46"/>
    <mergeCell ref="B47:D47"/>
    <mergeCell ref="B19:D19"/>
    <mergeCell ref="B34:D34"/>
    <mergeCell ref="B35:D35"/>
    <mergeCell ref="B12:D12"/>
    <mergeCell ref="B13:D13"/>
    <mergeCell ref="B14:D14"/>
    <mergeCell ref="B15:D15"/>
    <mergeCell ref="B16:D16"/>
    <mergeCell ref="B102:D102"/>
    <mergeCell ref="B126:D126"/>
    <mergeCell ref="B122:D122"/>
    <mergeCell ref="B96:D96"/>
    <mergeCell ref="B95:D95"/>
    <mergeCell ref="B72:D72"/>
    <mergeCell ref="B87:D87"/>
    <mergeCell ref="B86:D86"/>
    <mergeCell ref="B74:D74"/>
    <mergeCell ref="B73:D73"/>
    <mergeCell ref="B90:D90"/>
    <mergeCell ref="A123:D123"/>
    <mergeCell ref="B124:D124"/>
    <mergeCell ref="B89:D89"/>
    <mergeCell ref="B88:D88"/>
    <mergeCell ref="B78:D78"/>
    <mergeCell ref="B94:D94"/>
    <mergeCell ref="B93:D93"/>
    <mergeCell ref="B91:D91"/>
    <mergeCell ref="B97:D97"/>
    <mergeCell ref="B80:D80"/>
    <mergeCell ref="B79:D79"/>
    <mergeCell ref="B75:D75"/>
    <mergeCell ref="B85:D85"/>
    <mergeCell ref="B27:D27"/>
    <mergeCell ref="B28:D28"/>
    <mergeCell ref="B29:D29"/>
    <mergeCell ref="B36:D36"/>
    <mergeCell ref="B77:D77"/>
    <mergeCell ref="B76:D76"/>
    <mergeCell ref="B61:D61"/>
    <mergeCell ref="B60:D60"/>
    <mergeCell ref="B71:D71"/>
    <mergeCell ref="B53:D53"/>
    <mergeCell ref="B54:D54"/>
    <mergeCell ref="B57:D57"/>
    <mergeCell ref="B58:D58"/>
    <mergeCell ref="B59:D59"/>
    <mergeCell ref="B39:D39"/>
    <mergeCell ref="B40:D40"/>
    <mergeCell ref="B37:D37"/>
    <mergeCell ref="A70:D70"/>
    <mergeCell ref="B55:D55"/>
    <mergeCell ref="B56:D56"/>
    <mergeCell ref="B50:D50"/>
    <mergeCell ref="B51:D51"/>
    <mergeCell ref="B52:D52"/>
  </mergeCells>
  <printOptions horizontalCentered="1"/>
  <pageMargins left="0.47244094488188981" right="0.43307086614173229" top="0.39370078740157483" bottom="0.35433070866141736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2025-04-08T16:43:54Z</cp:lastPrinted>
  <dcterms:created xsi:type="dcterms:W3CDTF">2019-10-11T18:47:45Z</dcterms:created>
  <dcterms:modified xsi:type="dcterms:W3CDTF">2025-04-08T16:46:33Z</dcterms:modified>
</cp:coreProperties>
</file>